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315" windowWidth="20235" windowHeight="8895"/>
  </bookViews>
  <sheets>
    <sheet name="资金分配表（下地市）" sheetId="1" r:id="rId1"/>
  </sheets>
  <definedNames>
    <definedName name="_xlnm._FilterDatabase" localSheetId="0" hidden="1">'资金分配表（下地市）'!$A$9:$P$251</definedName>
    <definedName name="_xlnm.Print_Titles" localSheetId="0">'资金分配表（下地市）'!$5:$5</definedName>
  </definedNames>
  <calcPr calcId="145621"/>
</workbook>
</file>

<file path=xl/calcChain.xml><?xml version="1.0" encoding="utf-8"?>
<calcChain xmlns="http://schemas.openxmlformats.org/spreadsheetml/2006/main">
  <c r="I7" i="1" l="1"/>
  <c r="M7" i="1"/>
  <c r="E8" i="1"/>
  <c r="D8" i="1" s="1"/>
  <c r="J8" i="1"/>
  <c r="F9" i="1"/>
  <c r="E9" i="1" s="1"/>
  <c r="D9" i="1" s="1"/>
  <c r="G9" i="1"/>
  <c r="G7" i="1" s="1"/>
  <c r="H9" i="1"/>
  <c r="I9" i="1"/>
  <c r="K9" i="1"/>
  <c r="K7" i="1" s="1"/>
  <c r="L9" i="1"/>
  <c r="M9" i="1"/>
  <c r="N9" i="1"/>
  <c r="J9" i="1" s="1"/>
  <c r="O9" i="1"/>
  <c r="O7" i="1" s="1"/>
  <c r="E10" i="1"/>
  <c r="D10" i="1" s="1"/>
  <c r="J10" i="1"/>
  <c r="D11" i="1"/>
  <c r="E11" i="1"/>
  <c r="J11" i="1"/>
  <c r="D12" i="1"/>
  <c r="E12" i="1"/>
  <c r="J12" i="1"/>
  <c r="E13" i="1"/>
  <c r="D13" i="1" s="1"/>
  <c r="J13" i="1"/>
  <c r="E14" i="1"/>
  <c r="D14" i="1" s="1"/>
  <c r="J14" i="1"/>
  <c r="D15" i="1"/>
  <c r="E15" i="1"/>
  <c r="J15" i="1"/>
  <c r="D16" i="1"/>
  <c r="E16" i="1"/>
  <c r="J16" i="1"/>
  <c r="E17" i="1"/>
  <c r="D17" i="1" s="1"/>
  <c r="J17" i="1"/>
  <c r="E18" i="1"/>
  <c r="D18" i="1" s="1"/>
  <c r="J18" i="1"/>
  <c r="D19" i="1"/>
  <c r="E19" i="1"/>
  <c r="J19" i="1"/>
  <c r="D20" i="1"/>
  <c r="E20" i="1"/>
  <c r="J20" i="1"/>
  <c r="E21" i="1"/>
  <c r="D21" i="1" s="1"/>
  <c r="J21" i="1"/>
  <c r="F22" i="1"/>
  <c r="E22" i="1" s="1"/>
  <c r="G22" i="1"/>
  <c r="H22" i="1"/>
  <c r="H7" i="1" s="1"/>
  <c r="I22" i="1"/>
  <c r="K22" i="1"/>
  <c r="L22" i="1"/>
  <c r="L7" i="1" s="1"/>
  <c r="M22" i="1"/>
  <c r="N22" i="1"/>
  <c r="J22" i="1" s="1"/>
  <c r="O22" i="1"/>
  <c r="E23" i="1"/>
  <c r="D23" i="1" s="1"/>
  <c r="J23" i="1"/>
  <c r="D24" i="1"/>
  <c r="E24" i="1"/>
  <c r="J24" i="1"/>
  <c r="D25" i="1"/>
  <c r="E25" i="1"/>
  <c r="J25" i="1"/>
  <c r="E26" i="1"/>
  <c r="D26" i="1" s="1"/>
  <c r="J26" i="1"/>
  <c r="E27" i="1"/>
  <c r="D27" i="1" s="1"/>
  <c r="J27" i="1"/>
  <c r="D28" i="1"/>
  <c r="E28" i="1"/>
  <c r="J28" i="1"/>
  <c r="D29" i="1"/>
  <c r="E29" i="1"/>
  <c r="J29" i="1"/>
  <c r="E30" i="1"/>
  <c r="D30" i="1" s="1"/>
  <c r="J30" i="1"/>
  <c r="E31" i="1"/>
  <c r="D31" i="1" s="1"/>
  <c r="J31" i="1"/>
  <c r="D32" i="1"/>
  <c r="E32" i="1"/>
  <c r="J32" i="1"/>
  <c r="D33" i="1"/>
  <c r="E33" i="1"/>
  <c r="J33" i="1"/>
  <c r="E35" i="1"/>
  <c r="D35" i="1" s="1"/>
  <c r="J35" i="1"/>
  <c r="F36" i="1"/>
  <c r="E36" i="1" s="1"/>
  <c r="D36" i="1" s="1"/>
  <c r="G36" i="1"/>
  <c r="G34" i="1" s="1"/>
  <c r="H36" i="1"/>
  <c r="I36" i="1"/>
  <c r="K36" i="1"/>
  <c r="K34" i="1" s="1"/>
  <c r="L36" i="1"/>
  <c r="M36" i="1"/>
  <c r="N36" i="1"/>
  <c r="J36" i="1" s="1"/>
  <c r="O36" i="1"/>
  <c r="O34" i="1" s="1"/>
  <c r="E37" i="1"/>
  <c r="D37" i="1" s="1"/>
  <c r="J37" i="1"/>
  <c r="D38" i="1"/>
  <c r="E38" i="1"/>
  <c r="J38" i="1"/>
  <c r="D39" i="1"/>
  <c r="E39" i="1"/>
  <c r="J39" i="1"/>
  <c r="E40" i="1"/>
  <c r="D40" i="1" s="1"/>
  <c r="J40" i="1"/>
  <c r="E41" i="1"/>
  <c r="D41" i="1" s="1"/>
  <c r="J41" i="1"/>
  <c r="D42" i="1"/>
  <c r="E42" i="1"/>
  <c r="J42" i="1"/>
  <c r="D43" i="1"/>
  <c r="E43" i="1"/>
  <c r="J43" i="1"/>
  <c r="F44" i="1"/>
  <c r="G44" i="1"/>
  <c r="H44" i="1"/>
  <c r="H34" i="1" s="1"/>
  <c r="I44" i="1"/>
  <c r="I34" i="1" s="1"/>
  <c r="K44" i="1"/>
  <c r="L44" i="1"/>
  <c r="L34" i="1" s="1"/>
  <c r="M44" i="1"/>
  <c r="M34" i="1" s="1"/>
  <c r="N44" i="1"/>
  <c r="O44" i="1"/>
  <c r="E45" i="1"/>
  <c r="D45" i="1" s="1"/>
  <c r="J45" i="1"/>
  <c r="E46" i="1"/>
  <c r="D46" i="1" s="1"/>
  <c r="J46" i="1"/>
  <c r="D47" i="1"/>
  <c r="E47" i="1"/>
  <c r="J47" i="1"/>
  <c r="D48" i="1"/>
  <c r="E48" i="1"/>
  <c r="J48" i="1"/>
  <c r="E49" i="1"/>
  <c r="D49" i="1" s="1"/>
  <c r="J49" i="1"/>
  <c r="E50" i="1"/>
  <c r="D50" i="1" s="1"/>
  <c r="J50" i="1"/>
  <c r="D51" i="1"/>
  <c r="E51" i="1"/>
  <c r="J51" i="1"/>
  <c r="D52" i="1"/>
  <c r="E52" i="1"/>
  <c r="J52" i="1"/>
  <c r="E53" i="1"/>
  <c r="D53" i="1" s="1"/>
  <c r="J53" i="1"/>
  <c r="E54" i="1"/>
  <c r="D54" i="1" s="1"/>
  <c r="J54" i="1"/>
  <c r="D55" i="1"/>
  <c r="E55" i="1"/>
  <c r="J55" i="1"/>
  <c r="D56" i="1"/>
  <c r="E56" i="1"/>
  <c r="J56" i="1"/>
  <c r="E58" i="1"/>
  <c r="D58" i="1" s="1"/>
  <c r="J58" i="1"/>
  <c r="F59" i="1"/>
  <c r="E59" i="1" s="1"/>
  <c r="D59" i="1" s="1"/>
  <c r="G59" i="1"/>
  <c r="G57" i="1" s="1"/>
  <c r="H59" i="1"/>
  <c r="I59" i="1"/>
  <c r="K59" i="1"/>
  <c r="K57" i="1" s="1"/>
  <c r="L59" i="1"/>
  <c r="M59" i="1"/>
  <c r="N59" i="1"/>
  <c r="J59" i="1" s="1"/>
  <c r="O59" i="1"/>
  <c r="O57" i="1" s="1"/>
  <c r="E60" i="1"/>
  <c r="D60" i="1" s="1"/>
  <c r="J60" i="1"/>
  <c r="D61" i="1"/>
  <c r="E61" i="1"/>
  <c r="J61" i="1"/>
  <c r="D62" i="1"/>
  <c r="E62" i="1"/>
  <c r="J62" i="1"/>
  <c r="F63" i="1"/>
  <c r="G63" i="1"/>
  <c r="H63" i="1"/>
  <c r="H57" i="1" s="1"/>
  <c r="I63" i="1"/>
  <c r="I57" i="1" s="1"/>
  <c r="K63" i="1"/>
  <c r="L63" i="1"/>
  <c r="L57" i="1" s="1"/>
  <c r="M63" i="1"/>
  <c r="M57" i="1" s="1"/>
  <c r="N63" i="1"/>
  <c r="O63" i="1"/>
  <c r="E64" i="1"/>
  <c r="D64" i="1" s="1"/>
  <c r="J64" i="1"/>
  <c r="E65" i="1"/>
  <c r="D65" i="1" s="1"/>
  <c r="J65" i="1"/>
  <c r="D66" i="1"/>
  <c r="E66" i="1"/>
  <c r="J66" i="1"/>
  <c r="D67" i="1"/>
  <c r="E67" i="1"/>
  <c r="J67" i="1"/>
  <c r="E68" i="1"/>
  <c r="D68" i="1" s="1"/>
  <c r="J68" i="1"/>
  <c r="E69" i="1"/>
  <c r="D69" i="1" s="1"/>
  <c r="J69" i="1"/>
  <c r="D70" i="1"/>
  <c r="E70" i="1"/>
  <c r="J70" i="1"/>
  <c r="G71" i="1"/>
  <c r="H71" i="1"/>
  <c r="K71" i="1"/>
  <c r="L71" i="1"/>
  <c r="O71" i="1"/>
  <c r="D72" i="1"/>
  <c r="E72" i="1"/>
  <c r="J72" i="1"/>
  <c r="F73" i="1"/>
  <c r="F71" i="1" s="1"/>
  <c r="G73" i="1"/>
  <c r="H73" i="1"/>
  <c r="I73" i="1"/>
  <c r="E73" i="1" s="1"/>
  <c r="K73" i="1"/>
  <c r="L73" i="1"/>
  <c r="M73" i="1"/>
  <c r="M71" i="1" s="1"/>
  <c r="N73" i="1"/>
  <c r="N71" i="1" s="1"/>
  <c r="O73" i="1"/>
  <c r="E74" i="1"/>
  <c r="D74" i="1" s="1"/>
  <c r="J74" i="1"/>
  <c r="E75" i="1"/>
  <c r="D75" i="1" s="1"/>
  <c r="J75" i="1"/>
  <c r="D76" i="1"/>
  <c r="E76" i="1"/>
  <c r="J76" i="1"/>
  <c r="D77" i="1"/>
  <c r="E77" i="1"/>
  <c r="J77" i="1"/>
  <c r="E78" i="1"/>
  <c r="D78" i="1" s="1"/>
  <c r="J78" i="1"/>
  <c r="E79" i="1"/>
  <c r="D79" i="1" s="1"/>
  <c r="J79" i="1"/>
  <c r="D80" i="1"/>
  <c r="E80" i="1"/>
  <c r="J80" i="1"/>
  <c r="D81" i="1"/>
  <c r="E81" i="1"/>
  <c r="J81" i="1"/>
  <c r="E82" i="1"/>
  <c r="D82" i="1" s="1"/>
  <c r="J82" i="1"/>
  <c r="E83" i="1"/>
  <c r="D83" i="1" s="1"/>
  <c r="J83" i="1"/>
  <c r="D84" i="1"/>
  <c r="E84" i="1"/>
  <c r="J84" i="1"/>
  <c r="D85" i="1"/>
  <c r="E85" i="1"/>
  <c r="J85" i="1"/>
  <c r="F86" i="1"/>
  <c r="G86" i="1"/>
  <c r="H86" i="1"/>
  <c r="I86" i="1"/>
  <c r="E86" i="1" s="1"/>
  <c r="K86" i="1"/>
  <c r="L86" i="1"/>
  <c r="M86" i="1"/>
  <c r="J86" i="1" s="1"/>
  <c r="N86" i="1"/>
  <c r="O86" i="1"/>
  <c r="E87" i="1"/>
  <c r="D87" i="1" s="1"/>
  <c r="J87" i="1"/>
  <c r="E88" i="1"/>
  <c r="D88" i="1" s="1"/>
  <c r="J88" i="1"/>
  <c r="D89" i="1"/>
  <c r="E89" i="1"/>
  <c r="J89" i="1"/>
  <c r="D90" i="1"/>
  <c r="E90" i="1"/>
  <c r="J90" i="1"/>
  <c r="E91" i="1"/>
  <c r="D91" i="1" s="1"/>
  <c r="J91" i="1"/>
  <c r="E92" i="1"/>
  <c r="D92" i="1" s="1"/>
  <c r="J92" i="1"/>
  <c r="D93" i="1"/>
  <c r="E93" i="1"/>
  <c r="J93" i="1"/>
  <c r="D94" i="1"/>
  <c r="E94" i="1"/>
  <c r="J94" i="1"/>
  <c r="H95" i="1"/>
  <c r="I95" i="1"/>
  <c r="L95" i="1"/>
  <c r="M95" i="1"/>
  <c r="E96" i="1"/>
  <c r="D96" i="1" s="1"/>
  <c r="J96" i="1"/>
  <c r="F97" i="1"/>
  <c r="G97" i="1"/>
  <c r="G95" i="1" s="1"/>
  <c r="H97" i="1"/>
  <c r="I97" i="1"/>
  <c r="K97" i="1"/>
  <c r="K95" i="1" s="1"/>
  <c r="L97" i="1"/>
  <c r="M97" i="1"/>
  <c r="N97" i="1"/>
  <c r="O97" i="1"/>
  <c r="O95" i="1" s="1"/>
  <c r="E98" i="1"/>
  <c r="J98" i="1"/>
  <c r="D99" i="1"/>
  <c r="E99" i="1"/>
  <c r="J99" i="1"/>
  <c r="D100" i="1"/>
  <c r="E100" i="1"/>
  <c r="J100" i="1"/>
  <c r="E101" i="1"/>
  <c r="D101" i="1" s="1"/>
  <c r="J101" i="1"/>
  <c r="E102" i="1"/>
  <c r="J102" i="1"/>
  <c r="D103" i="1"/>
  <c r="E103" i="1"/>
  <c r="J103" i="1"/>
  <c r="D104" i="1"/>
  <c r="E104" i="1"/>
  <c r="J104" i="1"/>
  <c r="E105" i="1"/>
  <c r="D105" i="1" s="1"/>
  <c r="J105" i="1"/>
  <c r="E106" i="1"/>
  <c r="J106" i="1"/>
  <c r="D107" i="1"/>
  <c r="E107" i="1"/>
  <c r="J107" i="1"/>
  <c r="D108" i="1"/>
  <c r="E108" i="1"/>
  <c r="J108" i="1"/>
  <c r="E109" i="1"/>
  <c r="D109" i="1" s="1"/>
  <c r="J109" i="1"/>
  <c r="E110" i="1"/>
  <c r="J110" i="1"/>
  <c r="D111" i="1"/>
  <c r="E111" i="1"/>
  <c r="J111" i="1"/>
  <c r="D112" i="1"/>
  <c r="E112" i="1"/>
  <c r="J112" i="1"/>
  <c r="E113" i="1"/>
  <c r="D113" i="1" s="1"/>
  <c r="J113" i="1"/>
  <c r="F114" i="1"/>
  <c r="E114" i="1" s="1"/>
  <c r="G114" i="1"/>
  <c r="H114" i="1"/>
  <c r="I114" i="1"/>
  <c r="K114" i="1"/>
  <c r="L114" i="1"/>
  <c r="M114" i="1"/>
  <c r="N114" i="1"/>
  <c r="J114" i="1" s="1"/>
  <c r="O114" i="1"/>
  <c r="E115" i="1"/>
  <c r="J115" i="1"/>
  <c r="D116" i="1"/>
  <c r="E116" i="1"/>
  <c r="J116" i="1"/>
  <c r="D117" i="1"/>
  <c r="E117" i="1"/>
  <c r="J117" i="1"/>
  <c r="E118" i="1"/>
  <c r="D118" i="1" s="1"/>
  <c r="J118" i="1"/>
  <c r="E119" i="1"/>
  <c r="J119" i="1"/>
  <c r="D121" i="1"/>
  <c r="E121" i="1"/>
  <c r="J121" i="1"/>
  <c r="F122" i="1"/>
  <c r="G122" i="1"/>
  <c r="H122" i="1"/>
  <c r="I122" i="1"/>
  <c r="I120" i="1" s="1"/>
  <c r="K122" i="1"/>
  <c r="J122" i="1" s="1"/>
  <c r="L122" i="1"/>
  <c r="L120" i="1" s="1"/>
  <c r="M122" i="1"/>
  <c r="M120" i="1" s="1"/>
  <c r="N122" i="1"/>
  <c r="O122" i="1"/>
  <c r="D123" i="1"/>
  <c r="E123" i="1"/>
  <c r="J123" i="1"/>
  <c r="E124" i="1"/>
  <c r="D124" i="1" s="1"/>
  <c r="J124" i="1"/>
  <c r="E125" i="1"/>
  <c r="D125" i="1" s="1"/>
  <c r="J125" i="1"/>
  <c r="D126" i="1"/>
  <c r="E126" i="1"/>
  <c r="J126" i="1"/>
  <c r="D127" i="1"/>
  <c r="E127" i="1"/>
  <c r="J127" i="1"/>
  <c r="E128" i="1"/>
  <c r="D128" i="1" s="1"/>
  <c r="J128" i="1"/>
  <c r="E129" i="1"/>
  <c r="D129" i="1" s="1"/>
  <c r="J129" i="1"/>
  <c r="D130" i="1"/>
  <c r="E130" i="1"/>
  <c r="J130" i="1"/>
  <c r="D131" i="1"/>
  <c r="E131" i="1"/>
  <c r="J131" i="1"/>
  <c r="E132" i="1"/>
  <c r="D132" i="1" s="1"/>
  <c r="J132" i="1"/>
  <c r="E133" i="1"/>
  <c r="D133" i="1" s="1"/>
  <c r="J133" i="1"/>
  <c r="D134" i="1"/>
  <c r="E134" i="1"/>
  <c r="J134" i="1"/>
  <c r="D135" i="1"/>
  <c r="E135" i="1"/>
  <c r="J135" i="1"/>
  <c r="E136" i="1"/>
  <c r="D136" i="1" s="1"/>
  <c r="J136" i="1"/>
  <c r="E137" i="1"/>
  <c r="D137" i="1" s="1"/>
  <c r="J137" i="1"/>
  <c r="F138" i="1"/>
  <c r="F120" i="1" s="1"/>
  <c r="G138" i="1"/>
  <c r="G120" i="1" s="1"/>
  <c r="H138" i="1"/>
  <c r="I138" i="1"/>
  <c r="K138" i="1"/>
  <c r="J138" i="1" s="1"/>
  <c r="L138" i="1"/>
  <c r="M138" i="1"/>
  <c r="N138" i="1"/>
  <c r="N120" i="1" s="1"/>
  <c r="O138" i="1"/>
  <c r="O120" i="1" s="1"/>
  <c r="D139" i="1"/>
  <c r="E139" i="1"/>
  <c r="J139" i="1"/>
  <c r="D140" i="1"/>
  <c r="E140" i="1"/>
  <c r="J140" i="1"/>
  <c r="E141" i="1"/>
  <c r="D141" i="1" s="1"/>
  <c r="J141" i="1"/>
  <c r="E142" i="1"/>
  <c r="J142" i="1"/>
  <c r="D143" i="1"/>
  <c r="E143" i="1"/>
  <c r="J143" i="1"/>
  <c r="D144" i="1"/>
  <c r="E144" i="1"/>
  <c r="J144" i="1"/>
  <c r="E145" i="1"/>
  <c r="D145" i="1" s="1"/>
  <c r="J145" i="1"/>
  <c r="K146" i="1"/>
  <c r="N146" i="1"/>
  <c r="E147" i="1"/>
  <c r="D147" i="1" s="1"/>
  <c r="J147" i="1"/>
  <c r="F148" i="1"/>
  <c r="G148" i="1"/>
  <c r="G146" i="1" s="1"/>
  <c r="H148" i="1"/>
  <c r="H146" i="1" s="1"/>
  <c r="I148" i="1"/>
  <c r="K148" i="1"/>
  <c r="L148" i="1"/>
  <c r="L146" i="1" s="1"/>
  <c r="J146" i="1" s="1"/>
  <c r="M148" i="1"/>
  <c r="N148" i="1"/>
  <c r="O148" i="1"/>
  <c r="O146" i="1" s="1"/>
  <c r="D149" i="1"/>
  <c r="E149" i="1"/>
  <c r="J149" i="1"/>
  <c r="E150" i="1"/>
  <c r="D150" i="1" s="1"/>
  <c r="J150" i="1"/>
  <c r="E151" i="1"/>
  <c r="D151" i="1" s="1"/>
  <c r="J151" i="1"/>
  <c r="E152" i="1"/>
  <c r="D152" i="1" s="1"/>
  <c r="J152" i="1"/>
  <c r="D153" i="1"/>
  <c r="E153" i="1"/>
  <c r="J153" i="1"/>
  <c r="E154" i="1"/>
  <c r="D154" i="1" s="1"/>
  <c r="J154" i="1"/>
  <c r="E155" i="1"/>
  <c r="D155" i="1" s="1"/>
  <c r="J155" i="1"/>
  <c r="E156" i="1"/>
  <c r="D156" i="1" s="1"/>
  <c r="J156" i="1"/>
  <c r="D157" i="1"/>
  <c r="E157" i="1"/>
  <c r="J157" i="1"/>
  <c r="E158" i="1"/>
  <c r="D158" i="1" s="1"/>
  <c r="J158" i="1"/>
  <c r="F159" i="1"/>
  <c r="F146" i="1" s="1"/>
  <c r="E146" i="1" s="1"/>
  <c r="D146" i="1" s="1"/>
  <c r="G159" i="1"/>
  <c r="H159" i="1"/>
  <c r="I159" i="1"/>
  <c r="I146" i="1" s="1"/>
  <c r="K159" i="1"/>
  <c r="L159" i="1"/>
  <c r="M159" i="1"/>
  <c r="M146" i="1" s="1"/>
  <c r="N159" i="1"/>
  <c r="O159" i="1"/>
  <c r="E160" i="1"/>
  <c r="J160" i="1"/>
  <c r="E161" i="1"/>
  <c r="J161" i="1"/>
  <c r="D162" i="1"/>
  <c r="E162" i="1"/>
  <c r="J162" i="1"/>
  <c r="D163" i="1"/>
  <c r="E163" i="1"/>
  <c r="J163" i="1"/>
  <c r="E164" i="1"/>
  <c r="J164" i="1"/>
  <c r="E165" i="1"/>
  <c r="J165" i="1"/>
  <c r="D166" i="1"/>
  <c r="E166" i="1"/>
  <c r="J166" i="1"/>
  <c r="D167" i="1"/>
  <c r="E167" i="1"/>
  <c r="J167" i="1"/>
  <c r="E168" i="1"/>
  <c r="J168" i="1"/>
  <c r="F169" i="1"/>
  <c r="G169" i="1"/>
  <c r="N169" i="1"/>
  <c r="E170" i="1"/>
  <c r="J170" i="1"/>
  <c r="F171" i="1"/>
  <c r="G171" i="1"/>
  <c r="H171" i="1"/>
  <c r="H169" i="1" s="1"/>
  <c r="I171" i="1"/>
  <c r="I169" i="1" s="1"/>
  <c r="K171" i="1"/>
  <c r="J171" i="1" s="1"/>
  <c r="L171" i="1"/>
  <c r="L169" i="1" s="1"/>
  <c r="M171" i="1"/>
  <c r="M169" i="1" s="1"/>
  <c r="N171" i="1"/>
  <c r="O171" i="1"/>
  <c r="O169" i="1" s="1"/>
  <c r="D172" i="1"/>
  <c r="E172" i="1"/>
  <c r="J172" i="1"/>
  <c r="D173" i="1"/>
  <c r="E173" i="1"/>
  <c r="J173" i="1"/>
  <c r="E174" i="1"/>
  <c r="J174" i="1"/>
  <c r="E175" i="1"/>
  <c r="J175" i="1"/>
  <c r="D176" i="1"/>
  <c r="E176" i="1"/>
  <c r="J176" i="1"/>
  <c r="D177" i="1"/>
  <c r="E177" i="1"/>
  <c r="J177" i="1"/>
  <c r="E178" i="1"/>
  <c r="J178" i="1"/>
  <c r="E179" i="1"/>
  <c r="J179" i="1"/>
  <c r="F180" i="1"/>
  <c r="E180" i="1" s="1"/>
  <c r="D180" i="1" s="1"/>
  <c r="G180" i="1"/>
  <c r="H180" i="1"/>
  <c r="I180" i="1"/>
  <c r="K180" i="1"/>
  <c r="J180" i="1" s="1"/>
  <c r="L180" i="1"/>
  <c r="M180" i="1"/>
  <c r="N180" i="1"/>
  <c r="O180" i="1"/>
  <c r="D181" i="1"/>
  <c r="E181" i="1"/>
  <c r="J181" i="1"/>
  <c r="D182" i="1"/>
  <c r="E182" i="1"/>
  <c r="J182" i="1"/>
  <c r="E183" i="1"/>
  <c r="J183" i="1"/>
  <c r="E184" i="1"/>
  <c r="J184" i="1"/>
  <c r="D184" i="1" s="1"/>
  <c r="G185" i="1"/>
  <c r="K185" i="1"/>
  <c r="O185" i="1"/>
  <c r="D186" i="1"/>
  <c r="E186" i="1"/>
  <c r="J186" i="1"/>
  <c r="F187" i="1"/>
  <c r="G187" i="1"/>
  <c r="H187" i="1"/>
  <c r="H185" i="1" s="1"/>
  <c r="I187" i="1"/>
  <c r="K187" i="1"/>
  <c r="L187" i="1"/>
  <c r="M187" i="1"/>
  <c r="M185" i="1" s="1"/>
  <c r="N187" i="1"/>
  <c r="O187" i="1"/>
  <c r="E188" i="1"/>
  <c r="D188" i="1" s="1"/>
  <c r="J188" i="1"/>
  <c r="E189" i="1"/>
  <c r="D189" i="1" s="1"/>
  <c r="J189" i="1"/>
  <c r="E190" i="1"/>
  <c r="J190" i="1"/>
  <c r="D190" i="1" s="1"/>
  <c r="D191" i="1"/>
  <c r="E191" i="1"/>
  <c r="J191" i="1"/>
  <c r="E192" i="1"/>
  <c r="D192" i="1" s="1"/>
  <c r="J192" i="1"/>
  <c r="E193" i="1"/>
  <c r="D193" i="1" s="1"/>
  <c r="J193" i="1"/>
  <c r="E194" i="1"/>
  <c r="J194" i="1"/>
  <c r="D194" i="1" s="1"/>
  <c r="D195" i="1"/>
  <c r="E195" i="1"/>
  <c r="J195" i="1"/>
  <c r="E196" i="1"/>
  <c r="D196" i="1" s="1"/>
  <c r="J196" i="1"/>
  <c r="E197" i="1"/>
  <c r="D197" i="1" s="1"/>
  <c r="J197" i="1"/>
  <c r="E198" i="1"/>
  <c r="J198" i="1"/>
  <c r="D198" i="1" s="1"/>
  <c r="D199" i="1"/>
  <c r="E199" i="1"/>
  <c r="J199" i="1"/>
  <c r="F200" i="1"/>
  <c r="G200" i="1"/>
  <c r="H200" i="1"/>
  <c r="I200" i="1"/>
  <c r="E200" i="1" s="1"/>
  <c r="K200" i="1"/>
  <c r="L200" i="1"/>
  <c r="M200" i="1"/>
  <c r="J200" i="1" s="1"/>
  <c r="N200" i="1"/>
  <c r="O200" i="1"/>
  <c r="E201" i="1"/>
  <c r="D201" i="1" s="1"/>
  <c r="J201" i="1"/>
  <c r="E202" i="1"/>
  <c r="D202" i="1" s="1"/>
  <c r="J202" i="1"/>
  <c r="E203" i="1"/>
  <c r="J203" i="1"/>
  <c r="D203" i="1" s="1"/>
  <c r="E204" i="1"/>
  <c r="D204" i="1" s="1"/>
  <c r="J204" i="1"/>
  <c r="D205" i="1"/>
  <c r="E205" i="1"/>
  <c r="J205" i="1"/>
  <c r="E206" i="1"/>
  <c r="J206" i="1"/>
  <c r="E207" i="1"/>
  <c r="J207" i="1"/>
  <c r="D207" i="1" s="1"/>
  <c r="D208" i="1"/>
  <c r="E208" i="1"/>
  <c r="J208" i="1"/>
  <c r="E209" i="1"/>
  <c r="D209" i="1" s="1"/>
  <c r="J209" i="1"/>
  <c r="G210" i="1"/>
  <c r="K210" i="1"/>
  <c r="M210" i="1"/>
  <c r="O210" i="1"/>
  <c r="E211" i="1"/>
  <c r="D211" i="1" s="1"/>
  <c r="J211" i="1"/>
  <c r="F212" i="1"/>
  <c r="F210" i="1" s="1"/>
  <c r="E210" i="1" s="1"/>
  <c r="G212" i="1"/>
  <c r="H212" i="1"/>
  <c r="H210" i="1" s="1"/>
  <c r="I212" i="1"/>
  <c r="K212" i="1"/>
  <c r="L212" i="1"/>
  <c r="J212" i="1" s="1"/>
  <c r="M212" i="1"/>
  <c r="N212" i="1"/>
  <c r="N210" i="1" s="1"/>
  <c r="O212" i="1"/>
  <c r="D213" i="1"/>
  <c r="E213" i="1"/>
  <c r="J213" i="1"/>
  <c r="E214" i="1"/>
  <c r="D214" i="1" s="1"/>
  <c r="J214" i="1"/>
  <c r="E215" i="1"/>
  <c r="J215" i="1"/>
  <c r="D215" i="1" s="1"/>
  <c r="E216" i="1"/>
  <c r="D216" i="1" s="1"/>
  <c r="J216" i="1"/>
  <c r="D217" i="1"/>
  <c r="E217" i="1"/>
  <c r="J217" i="1"/>
  <c r="E218" i="1"/>
  <c r="D218" i="1" s="1"/>
  <c r="J218" i="1"/>
  <c r="F219" i="1"/>
  <c r="E219" i="1" s="1"/>
  <c r="D219" i="1" s="1"/>
  <c r="G219" i="1"/>
  <c r="H219" i="1"/>
  <c r="I219" i="1"/>
  <c r="I210" i="1" s="1"/>
  <c r="J219" i="1"/>
  <c r="E220" i="1"/>
  <c r="D220" i="1" s="1"/>
  <c r="J220" i="1"/>
  <c r="D221" i="1"/>
  <c r="E221" i="1"/>
  <c r="J221" i="1"/>
  <c r="E222" i="1"/>
  <c r="D222" i="1" s="1"/>
  <c r="J222" i="1"/>
  <c r="E223" i="1"/>
  <c r="D223" i="1" s="1"/>
  <c r="J223" i="1"/>
  <c r="E224" i="1"/>
  <c r="D224" i="1" s="1"/>
  <c r="J224" i="1"/>
  <c r="H225" i="1"/>
  <c r="L225" i="1"/>
  <c r="D226" i="1"/>
  <c r="E226" i="1"/>
  <c r="J226" i="1"/>
  <c r="F227" i="1"/>
  <c r="G227" i="1"/>
  <c r="G225" i="1" s="1"/>
  <c r="H227" i="1"/>
  <c r="I227" i="1"/>
  <c r="E227" i="1" s="1"/>
  <c r="K227" i="1"/>
  <c r="K225" i="1" s="1"/>
  <c r="J225" i="1" s="1"/>
  <c r="L227" i="1"/>
  <c r="M227" i="1"/>
  <c r="M225" i="1" s="1"/>
  <c r="N227" i="1"/>
  <c r="O227" i="1"/>
  <c r="O225" i="1" s="1"/>
  <c r="E228" i="1"/>
  <c r="D228" i="1" s="1"/>
  <c r="J228" i="1"/>
  <c r="E229" i="1"/>
  <c r="D229" i="1" s="1"/>
  <c r="J229" i="1"/>
  <c r="E230" i="1"/>
  <c r="D230" i="1" s="1"/>
  <c r="J230" i="1"/>
  <c r="D231" i="1"/>
  <c r="E231" i="1"/>
  <c r="J231" i="1"/>
  <c r="E232" i="1"/>
  <c r="D232" i="1" s="1"/>
  <c r="J232" i="1"/>
  <c r="E233" i="1"/>
  <c r="D233" i="1" s="1"/>
  <c r="J233" i="1"/>
  <c r="E234" i="1"/>
  <c r="D234" i="1" s="1"/>
  <c r="J234" i="1"/>
  <c r="D235" i="1"/>
  <c r="E235" i="1"/>
  <c r="J235" i="1"/>
  <c r="E236" i="1"/>
  <c r="D236" i="1" s="1"/>
  <c r="J236" i="1"/>
  <c r="F237" i="1"/>
  <c r="F225" i="1" s="1"/>
  <c r="G237" i="1"/>
  <c r="H237" i="1"/>
  <c r="I237" i="1"/>
  <c r="J237" i="1"/>
  <c r="K237" i="1"/>
  <c r="L237" i="1"/>
  <c r="M237" i="1"/>
  <c r="N237" i="1"/>
  <c r="N225" i="1" s="1"/>
  <c r="O237" i="1"/>
  <c r="E238" i="1"/>
  <c r="D238" i="1" s="1"/>
  <c r="J238" i="1"/>
  <c r="E239" i="1"/>
  <c r="D239" i="1" s="1"/>
  <c r="J239" i="1"/>
  <c r="D240" i="1"/>
  <c r="E240" i="1"/>
  <c r="J240" i="1"/>
  <c r="E241" i="1"/>
  <c r="D241" i="1" s="1"/>
  <c r="J241" i="1"/>
  <c r="F242" i="1"/>
  <c r="E242" i="1" s="1"/>
  <c r="G242" i="1"/>
  <c r="H242" i="1"/>
  <c r="I242" i="1"/>
  <c r="K242" i="1"/>
  <c r="L242" i="1"/>
  <c r="M242" i="1"/>
  <c r="N242" i="1"/>
  <c r="J242" i="1" s="1"/>
  <c r="O242" i="1"/>
  <c r="E243" i="1"/>
  <c r="D243" i="1" s="1"/>
  <c r="J243" i="1"/>
  <c r="F244" i="1"/>
  <c r="E244" i="1" s="1"/>
  <c r="G244" i="1"/>
  <c r="H244" i="1"/>
  <c r="I244" i="1"/>
  <c r="K244" i="1"/>
  <c r="J244" i="1" s="1"/>
  <c r="L244" i="1"/>
  <c r="M244" i="1"/>
  <c r="N244" i="1"/>
  <c r="O244" i="1"/>
  <c r="E245" i="1"/>
  <c r="D245" i="1" s="1"/>
  <c r="J245" i="1"/>
  <c r="F246" i="1"/>
  <c r="G246" i="1"/>
  <c r="H246" i="1"/>
  <c r="K246" i="1"/>
  <c r="L246" i="1"/>
  <c r="N246" i="1"/>
  <c r="O246" i="1"/>
  <c r="D247" i="1"/>
  <c r="E247" i="1"/>
  <c r="J247" i="1"/>
  <c r="F248" i="1"/>
  <c r="G248" i="1"/>
  <c r="H248" i="1"/>
  <c r="I248" i="1"/>
  <c r="E248" i="1" s="1"/>
  <c r="D248" i="1" s="1"/>
  <c r="K248" i="1"/>
  <c r="J248" i="1" s="1"/>
  <c r="L248" i="1"/>
  <c r="M248" i="1"/>
  <c r="M246" i="1" s="1"/>
  <c r="N248" i="1"/>
  <c r="O248" i="1"/>
  <c r="E249" i="1"/>
  <c r="D249" i="1" s="1"/>
  <c r="J249" i="1"/>
  <c r="E250" i="1"/>
  <c r="D250" i="1" s="1"/>
  <c r="J250" i="1"/>
  <c r="E251" i="1"/>
  <c r="D251" i="1" s="1"/>
  <c r="J251" i="1"/>
  <c r="J246" i="1" l="1"/>
  <c r="E225" i="1"/>
  <c r="D225" i="1" s="1"/>
  <c r="D244" i="1"/>
  <c r="D242" i="1"/>
  <c r="D200" i="1"/>
  <c r="I246" i="1"/>
  <c r="E246" i="1" s="1"/>
  <c r="D246" i="1" s="1"/>
  <c r="J227" i="1"/>
  <c r="D227" i="1" s="1"/>
  <c r="I225" i="1"/>
  <c r="E212" i="1"/>
  <c r="D212" i="1" s="1"/>
  <c r="L210" i="1"/>
  <c r="J210" i="1" s="1"/>
  <c r="D210" i="1" s="1"/>
  <c r="N185" i="1"/>
  <c r="I185" i="1"/>
  <c r="E187" i="1"/>
  <c r="D179" i="1"/>
  <c r="D174" i="1"/>
  <c r="E169" i="1"/>
  <c r="D164" i="1"/>
  <c r="D161" i="1"/>
  <c r="J159" i="1"/>
  <c r="J148" i="1"/>
  <c r="E148" i="1"/>
  <c r="D148" i="1" s="1"/>
  <c r="D115" i="1"/>
  <c r="D110" i="1"/>
  <c r="D102" i="1"/>
  <c r="N95" i="1"/>
  <c r="J97" i="1"/>
  <c r="E97" i="1"/>
  <c r="F95" i="1"/>
  <c r="E95" i="1" s="1"/>
  <c r="D86" i="1"/>
  <c r="J71" i="1"/>
  <c r="D22" i="1"/>
  <c r="K169" i="1"/>
  <c r="J169" i="1" s="1"/>
  <c r="E159" i="1"/>
  <c r="D159" i="1" s="1"/>
  <c r="E237" i="1"/>
  <c r="D237" i="1" s="1"/>
  <c r="D206" i="1"/>
  <c r="J187" i="1"/>
  <c r="L185" i="1"/>
  <c r="D183" i="1"/>
  <c r="D178" i="1"/>
  <c r="D175" i="1"/>
  <c r="D170" i="1"/>
  <c r="D168" i="1"/>
  <c r="D165" i="1"/>
  <c r="D160" i="1"/>
  <c r="D142" i="1"/>
  <c r="D119" i="1"/>
  <c r="D114" i="1"/>
  <c r="D106" i="1"/>
  <c r="D98" i="1"/>
  <c r="H6" i="1"/>
  <c r="G6" i="1"/>
  <c r="M6" i="1"/>
  <c r="F185" i="1"/>
  <c r="E185" i="1" s="1"/>
  <c r="J185" i="1"/>
  <c r="E171" i="1"/>
  <c r="D171" i="1" s="1"/>
  <c r="E120" i="1"/>
  <c r="H120" i="1"/>
  <c r="E122" i="1"/>
  <c r="D122" i="1" s="1"/>
  <c r="K120" i="1"/>
  <c r="J120" i="1" s="1"/>
  <c r="J95" i="1"/>
  <c r="L6" i="1"/>
  <c r="O6" i="1"/>
  <c r="I6" i="1"/>
  <c r="E138" i="1"/>
  <c r="D138" i="1" s="1"/>
  <c r="J73" i="1"/>
  <c r="D73" i="1" s="1"/>
  <c r="I71" i="1"/>
  <c r="E71" i="1" s="1"/>
  <c r="D71" i="1" s="1"/>
  <c r="J63" i="1"/>
  <c r="N57" i="1"/>
  <c r="J57" i="1" s="1"/>
  <c r="F57" i="1"/>
  <c r="E57" i="1" s="1"/>
  <c r="J44" i="1"/>
  <c r="N34" i="1"/>
  <c r="J34" i="1" s="1"/>
  <c r="F34" i="1"/>
  <c r="E34" i="1" s="1"/>
  <c r="N7" i="1"/>
  <c r="F7" i="1"/>
  <c r="E63" i="1"/>
  <c r="D63" i="1" s="1"/>
  <c r="E44" i="1"/>
  <c r="D44" i="1" s="1"/>
  <c r="D34" i="1" l="1"/>
  <c r="E7" i="1"/>
  <c r="F6" i="1"/>
  <c r="E6" i="1" s="1"/>
  <c r="K6" i="1"/>
  <c r="D185" i="1"/>
  <c r="D95" i="1"/>
  <c r="D169" i="1"/>
  <c r="N6" i="1"/>
  <c r="D57" i="1"/>
  <c r="J7" i="1"/>
  <c r="D120" i="1"/>
  <c r="D97" i="1"/>
  <c r="D187" i="1"/>
  <c r="D7" i="1" l="1"/>
  <c r="J6" i="1"/>
  <c r="D6" i="1" s="1"/>
</calcChain>
</file>

<file path=xl/sharedStrings.xml><?xml version="1.0" encoding="utf-8"?>
<sst xmlns="http://schemas.openxmlformats.org/spreadsheetml/2006/main" count="266" uniqueCount="224">
  <si>
    <t>安新县</t>
  </si>
  <si>
    <t>容城县</t>
  </si>
  <si>
    <t>雄县</t>
  </si>
  <si>
    <t>其他县（市、区）小计</t>
  </si>
  <si>
    <t>新区本级小计</t>
  </si>
  <si>
    <t>雄安新区合计</t>
  </si>
  <si>
    <t>市本级小计</t>
  </si>
  <si>
    <t>辛集市</t>
  </si>
  <si>
    <t>定州市</t>
  </si>
  <si>
    <t>衡水市衡水湖开发区</t>
  </si>
  <si>
    <t>衡水市开发区</t>
  </si>
  <si>
    <t>冀州区</t>
  </si>
  <si>
    <t>桃城区</t>
  </si>
  <si>
    <t>深州市</t>
  </si>
  <si>
    <t>阜城县</t>
  </si>
  <si>
    <t>景县</t>
  </si>
  <si>
    <t>故城县</t>
  </si>
  <si>
    <t>安平县</t>
  </si>
  <si>
    <t>饶阳县</t>
  </si>
  <si>
    <t>武强县</t>
  </si>
  <si>
    <t>武邑县</t>
  </si>
  <si>
    <t>枣强县</t>
  </si>
  <si>
    <t>省直管县小计</t>
  </si>
  <si>
    <t>衡水市合计</t>
  </si>
  <si>
    <t>廊坊市高新技术开发区</t>
  </si>
  <si>
    <t>广阳区</t>
  </si>
  <si>
    <t>安次区</t>
  </si>
  <si>
    <t>永清县</t>
  </si>
  <si>
    <t>固安县</t>
  </si>
  <si>
    <t>三河市</t>
  </si>
  <si>
    <t>霸州市</t>
  </si>
  <si>
    <t>大厂回族自治县</t>
  </si>
  <si>
    <t>文安县</t>
  </si>
  <si>
    <t>大城县</t>
  </si>
  <si>
    <t>香河县</t>
  </si>
  <si>
    <t>廊坊市合计</t>
  </si>
  <si>
    <t>沧州市高新技术开发区</t>
  </si>
  <si>
    <t>沧州市中捷园区</t>
  </si>
  <si>
    <t>沧州市南大港园区</t>
  </si>
  <si>
    <t>沧州市渤海新区</t>
  </si>
  <si>
    <t>沧州市经济开发区</t>
  </si>
  <si>
    <t>运河区</t>
  </si>
  <si>
    <t>新华区</t>
  </si>
  <si>
    <t>黄骅市</t>
  </si>
  <si>
    <t>沧县</t>
  </si>
  <si>
    <t>河间市</t>
  </si>
  <si>
    <t>任丘市</t>
  </si>
  <si>
    <t>泊头市</t>
  </si>
  <si>
    <t>孟村回族自治县</t>
  </si>
  <si>
    <t>献县</t>
  </si>
  <si>
    <t>吴桥县</t>
  </si>
  <si>
    <t>南皮县</t>
  </si>
  <si>
    <t>肃宁县</t>
  </si>
  <si>
    <t>盐山县</t>
  </si>
  <si>
    <t>海兴县</t>
  </si>
  <si>
    <t>东光县</t>
  </si>
  <si>
    <t>青县</t>
  </si>
  <si>
    <t>沧州市合计</t>
  </si>
  <si>
    <t>承德市高新技术开发区</t>
  </si>
  <si>
    <t>鹰手营子矿区</t>
  </si>
  <si>
    <t>双滦区</t>
  </si>
  <si>
    <t>双桥区</t>
  </si>
  <si>
    <t>围场满族蒙古族</t>
  </si>
  <si>
    <t>宽城满族自治县</t>
  </si>
  <si>
    <t>丰宁县</t>
  </si>
  <si>
    <t>隆化县</t>
  </si>
  <si>
    <t>滦平县</t>
  </si>
  <si>
    <t>平泉县</t>
  </si>
  <si>
    <t>兴隆县</t>
  </si>
  <si>
    <t>承德县</t>
  </si>
  <si>
    <t>承德市合计</t>
  </si>
  <si>
    <t>张家口市高新技术开发区</t>
  </si>
  <si>
    <t>塞北管理区</t>
  </si>
  <si>
    <t>察北管理区</t>
  </si>
  <si>
    <t>崇礼区</t>
  </si>
  <si>
    <t>万全区</t>
  </si>
  <si>
    <t>下花园区</t>
  </si>
  <si>
    <t>宣化区</t>
  </si>
  <si>
    <t>桥西区</t>
  </si>
  <si>
    <t>桥东区</t>
  </si>
  <si>
    <t>赤城县</t>
  </si>
  <si>
    <t>涿鹿县</t>
  </si>
  <si>
    <t>怀来县</t>
  </si>
  <si>
    <t>怀安县</t>
  </si>
  <si>
    <t>阳原县</t>
  </si>
  <si>
    <t>蔚县</t>
  </si>
  <si>
    <t>尚义县</t>
  </si>
  <si>
    <t>沽源县</t>
  </si>
  <si>
    <t>康保县</t>
  </si>
  <si>
    <t>张北县</t>
  </si>
  <si>
    <t>张家口市合计</t>
  </si>
  <si>
    <t>白沟</t>
  </si>
  <si>
    <t>保定市高新技术开发区</t>
  </si>
  <si>
    <t>徐水区</t>
  </si>
  <si>
    <t>清苑区</t>
  </si>
  <si>
    <t>满城区</t>
  </si>
  <si>
    <t>莲池区</t>
  </si>
  <si>
    <t>竞秀区</t>
  </si>
  <si>
    <t>高碑店市</t>
  </si>
  <si>
    <t>安国市</t>
  </si>
  <si>
    <t>涿州市</t>
  </si>
  <si>
    <t>博野县</t>
  </si>
  <si>
    <t>顺平县</t>
  </si>
  <si>
    <t>蠡县</t>
  </si>
  <si>
    <t>曲阳县</t>
  </si>
  <si>
    <t>易县</t>
  </si>
  <si>
    <t>望都县</t>
  </si>
  <si>
    <t>涞源县</t>
  </si>
  <si>
    <t>高阳县</t>
  </si>
  <si>
    <t>唐县</t>
  </si>
  <si>
    <t>定兴县</t>
  </si>
  <si>
    <t>阜平县</t>
  </si>
  <si>
    <t>涞水县</t>
  </si>
  <si>
    <t>保定市合计</t>
  </si>
  <si>
    <t>邢台市大曹庄管理区</t>
  </si>
  <si>
    <t>邢台市高新技术开发区</t>
  </si>
  <si>
    <t>邢台县</t>
  </si>
  <si>
    <t>沙河市</t>
  </si>
  <si>
    <t>南宫市</t>
  </si>
  <si>
    <t>临西县</t>
  </si>
  <si>
    <t>清河县</t>
  </si>
  <si>
    <t>威县</t>
  </si>
  <si>
    <t>平乡县</t>
  </si>
  <si>
    <t>广宗县</t>
  </si>
  <si>
    <t>新河县</t>
  </si>
  <si>
    <t>巨鹿县</t>
  </si>
  <si>
    <t>宁晋县</t>
  </si>
  <si>
    <t>南和县</t>
  </si>
  <si>
    <t>任县</t>
  </si>
  <si>
    <t>隆尧县</t>
  </si>
  <si>
    <t>柏乡县</t>
  </si>
  <si>
    <t>内丘县</t>
  </si>
  <si>
    <t>临城县</t>
  </si>
  <si>
    <t>邢台市合计</t>
  </si>
  <si>
    <t>邯郸市马头生态工业城开发区</t>
  </si>
  <si>
    <t>邯郸市高新技术开发区</t>
  </si>
  <si>
    <t>永年区</t>
  </si>
  <si>
    <t>肥乡区</t>
  </si>
  <si>
    <t>峰峰矿区</t>
  </si>
  <si>
    <t>复兴区</t>
  </si>
  <si>
    <t>丛台区</t>
  </si>
  <si>
    <t>邯山区</t>
  </si>
  <si>
    <t>武安市</t>
  </si>
  <si>
    <t>曲周县</t>
  </si>
  <si>
    <t>魏县</t>
  </si>
  <si>
    <t>馆陶县</t>
  </si>
  <si>
    <t>广平县</t>
  </si>
  <si>
    <t>鸡泽县</t>
  </si>
  <si>
    <t>邱县</t>
  </si>
  <si>
    <t>磁县</t>
  </si>
  <si>
    <t>涉县</t>
  </si>
  <si>
    <t>大名县</t>
  </si>
  <si>
    <t>成安县</t>
  </si>
  <si>
    <t>临漳县</t>
  </si>
  <si>
    <t>邯郸市合计</t>
  </si>
  <si>
    <t>山海关高新技术开发区</t>
  </si>
  <si>
    <t>秦皇岛市高新技术开发区</t>
  </si>
  <si>
    <t>秦皇岛市北戴河新区</t>
  </si>
  <si>
    <t>山海关区</t>
  </si>
  <si>
    <t>海港区</t>
  </si>
  <si>
    <t>抚宁区</t>
  </si>
  <si>
    <t>北戴河区</t>
  </si>
  <si>
    <t>青龙满族自治县</t>
  </si>
  <si>
    <t>卢龙县</t>
  </si>
  <si>
    <t>昌黎县</t>
  </si>
  <si>
    <t>秦皇岛市合计</t>
  </si>
  <si>
    <t>唐山市空港城开发区</t>
  </si>
  <si>
    <t>唐山市汉沽管理区</t>
  </si>
  <si>
    <t>唐山市芦台开发区</t>
  </si>
  <si>
    <t>唐山市海港开发区</t>
  </si>
  <si>
    <t>唐山市高新技术开发区</t>
  </si>
  <si>
    <t>曹妃甸区</t>
  </si>
  <si>
    <t>丰润区</t>
  </si>
  <si>
    <t>丰南区</t>
  </si>
  <si>
    <t>开平区</t>
  </si>
  <si>
    <t>古冶区</t>
  </si>
  <si>
    <t>路北区</t>
  </si>
  <si>
    <t>路南区</t>
  </si>
  <si>
    <t>迁安市</t>
  </si>
  <si>
    <t>遵化市</t>
  </si>
  <si>
    <t>玉田县</t>
  </si>
  <si>
    <t>迁西县</t>
  </si>
  <si>
    <t>乐亭县</t>
  </si>
  <si>
    <t>滦南县</t>
  </si>
  <si>
    <t>滦县</t>
  </si>
  <si>
    <t>唐山市合计</t>
  </si>
  <si>
    <t>石家庄市循环化工园区</t>
  </si>
  <si>
    <t>石家庄市高新技术开发区</t>
  </si>
  <si>
    <t>鹿泉区</t>
  </si>
  <si>
    <t>藁城区</t>
  </si>
  <si>
    <t>栾城区</t>
  </si>
  <si>
    <t>裕华区</t>
  </si>
  <si>
    <t>井陉矿区</t>
  </si>
  <si>
    <t>长安区</t>
  </si>
  <si>
    <t>正定县</t>
  </si>
  <si>
    <t>新乐市</t>
  </si>
  <si>
    <t>晋州市</t>
  </si>
  <si>
    <t>赵县</t>
  </si>
  <si>
    <t>元氏县</t>
  </si>
  <si>
    <t>平山县</t>
  </si>
  <si>
    <t>无极县</t>
  </si>
  <si>
    <t>赞皇县</t>
  </si>
  <si>
    <t>深泽县</t>
  </si>
  <si>
    <t>高邑县</t>
  </si>
  <si>
    <t>灵寿县</t>
  </si>
  <si>
    <t>行唐县</t>
  </si>
  <si>
    <t>井陉县</t>
  </si>
  <si>
    <t>石家庄市合计</t>
  </si>
  <si>
    <t>合计</t>
  </si>
  <si>
    <t>建档立卡</t>
  </si>
  <si>
    <t>国家助学金</t>
  </si>
  <si>
    <t>免学费</t>
  </si>
  <si>
    <t>公用经费</t>
  </si>
  <si>
    <t>小计</t>
    <phoneticPr fontId="10" type="noConversion"/>
  </si>
  <si>
    <t>备注</t>
  </si>
  <si>
    <t>新型农民培养</t>
    <phoneticPr fontId="10" type="noConversion"/>
  </si>
  <si>
    <t>中等职业教育（省人社厅）</t>
    <phoneticPr fontId="10" type="noConversion"/>
  </si>
  <si>
    <t>中等职业教育（省教育厅）</t>
    <phoneticPr fontId="10" type="noConversion"/>
  </si>
  <si>
    <t>合计</t>
    <phoneticPr fontId="10" type="noConversion"/>
  </si>
  <si>
    <t>行政区划码</t>
  </si>
  <si>
    <t>市县名称</t>
  </si>
  <si>
    <t>单位：万元</t>
  </si>
  <si>
    <t>附件：</t>
    <phoneticPr fontId="2" type="noConversion"/>
  </si>
  <si>
    <t xml:space="preserve">提前下达2020年省级现代职业教育发展专项资金分配表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</si>
</sst>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0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Arial"/>
      <family val="2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/>
    <xf numFmtId="0" fontId="15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Font="1" applyFill="1" applyAlignment="1">
      <alignment vertical="center" wrapText="1"/>
    </xf>
    <xf numFmtId="0" fontId="1" fillId="0" borderId="0" xfId="1" applyFont="1" applyFill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0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3" fillId="0" borderId="1" xfId="2" applyNumberFormat="1" applyFont="1" applyFill="1" applyBorder="1" applyAlignment="1" applyProtection="1">
      <alignment vertical="center" wrapText="1"/>
      <protection locked="0"/>
    </xf>
    <xf numFmtId="0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>
      <alignment vertical="center"/>
    </xf>
    <xf numFmtId="0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3" applyNumberFormat="1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vertical="center"/>
    </xf>
    <xf numFmtId="0" fontId="1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</cellXfs>
  <cellStyles count="12">
    <cellStyle name="常规" xfId="0" builtinId="0"/>
    <cellStyle name="常规 10 2 2" xfId="4"/>
    <cellStyle name="常规 10 6" xfId="5"/>
    <cellStyle name="常规 181" xfId="6"/>
    <cellStyle name="常规 2" xfId="7"/>
    <cellStyle name="常规 2 2" xfId="8"/>
    <cellStyle name="常规 2 3" xfId="9"/>
    <cellStyle name="常规 21" xfId="10"/>
    <cellStyle name="常规 257" xfId="11"/>
    <cellStyle name="常规 5" xfId="1"/>
    <cellStyle name="常规_01石家庄" xfId="3"/>
    <cellStyle name="常规_支出测算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2"/>
  <sheetViews>
    <sheetView tabSelected="1" workbookViewId="0">
      <selection activeCell="L12" sqref="L12"/>
    </sheetView>
  </sheetViews>
  <sheetFormatPr defaultColWidth="7.875" defaultRowHeight="15.75" customHeight="1" x14ac:dyDescent="0.15"/>
  <cols>
    <col min="1" max="1" width="21" style="1" customWidth="1"/>
    <col min="2" max="2" width="12.25" style="2" customWidth="1"/>
    <col min="3" max="3" width="8.125" style="2" hidden="1" customWidth="1"/>
    <col min="4" max="4" width="8.125" style="2" customWidth="1"/>
    <col min="5" max="5" width="10" style="2" customWidth="1"/>
    <col min="6" max="6" width="9.375" style="1" customWidth="1"/>
    <col min="7" max="15" width="10" style="1" customWidth="1"/>
    <col min="16" max="16" width="10.875" style="1" customWidth="1"/>
    <col min="17" max="227" width="7.875" style="1"/>
    <col min="228" max="228" width="21" style="1" customWidth="1"/>
    <col min="229" max="229" width="12.25" style="1" customWidth="1"/>
    <col min="230" max="230" width="8.125" style="1" customWidth="1"/>
    <col min="231" max="232" width="12.25" style="1" customWidth="1"/>
    <col min="233" max="233" width="8.125" style="1" customWidth="1"/>
    <col min="234" max="483" width="7.875" style="1"/>
    <col min="484" max="484" width="21" style="1" customWidth="1"/>
    <col min="485" max="485" width="12.25" style="1" customWidth="1"/>
    <col min="486" max="486" width="8.125" style="1" customWidth="1"/>
    <col min="487" max="488" width="12.25" style="1" customWidth="1"/>
    <col min="489" max="489" width="8.125" style="1" customWidth="1"/>
    <col min="490" max="739" width="7.875" style="1"/>
    <col min="740" max="740" width="21" style="1" customWidth="1"/>
    <col min="741" max="741" width="12.25" style="1" customWidth="1"/>
    <col min="742" max="742" width="8.125" style="1" customWidth="1"/>
    <col min="743" max="744" width="12.25" style="1" customWidth="1"/>
    <col min="745" max="745" width="8.125" style="1" customWidth="1"/>
    <col min="746" max="995" width="7.875" style="1"/>
    <col min="996" max="996" width="21" style="1" customWidth="1"/>
    <col min="997" max="997" width="12.25" style="1" customWidth="1"/>
    <col min="998" max="998" width="8.125" style="1" customWidth="1"/>
    <col min="999" max="1000" width="12.25" style="1" customWidth="1"/>
    <col min="1001" max="1001" width="8.125" style="1" customWidth="1"/>
    <col min="1002" max="1251" width="7.875" style="1"/>
    <col min="1252" max="1252" width="21" style="1" customWidth="1"/>
    <col min="1253" max="1253" width="12.25" style="1" customWidth="1"/>
    <col min="1254" max="1254" width="8.125" style="1" customWidth="1"/>
    <col min="1255" max="1256" width="12.25" style="1" customWidth="1"/>
    <col min="1257" max="1257" width="8.125" style="1" customWidth="1"/>
    <col min="1258" max="1507" width="7.875" style="1"/>
    <col min="1508" max="1508" width="21" style="1" customWidth="1"/>
    <col min="1509" max="1509" width="12.25" style="1" customWidth="1"/>
    <col min="1510" max="1510" width="8.125" style="1" customWidth="1"/>
    <col min="1511" max="1512" width="12.25" style="1" customWidth="1"/>
    <col min="1513" max="1513" width="8.125" style="1" customWidth="1"/>
    <col min="1514" max="1763" width="7.875" style="1"/>
    <col min="1764" max="1764" width="21" style="1" customWidth="1"/>
    <col min="1765" max="1765" width="12.25" style="1" customWidth="1"/>
    <col min="1766" max="1766" width="8.125" style="1" customWidth="1"/>
    <col min="1767" max="1768" width="12.25" style="1" customWidth="1"/>
    <col min="1769" max="1769" width="8.125" style="1" customWidth="1"/>
    <col min="1770" max="2019" width="7.875" style="1"/>
    <col min="2020" max="2020" width="21" style="1" customWidth="1"/>
    <col min="2021" max="2021" width="12.25" style="1" customWidth="1"/>
    <col min="2022" max="2022" width="8.125" style="1" customWidth="1"/>
    <col min="2023" max="2024" width="12.25" style="1" customWidth="1"/>
    <col min="2025" max="2025" width="8.125" style="1" customWidth="1"/>
    <col min="2026" max="2275" width="7.875" style="1"/>
    <col min="2276" max="2276" width="21" style="1" customWidth="1"/>
    <col min="2277" max="2277" width="12.25" style="1" customWidth="1"/>
    <col min="2278" max="2278" width="8.125" style="1" customWidth="1"/>
    <col min="2279" max="2280" width="12.25" style="1" customWidth="1"/>
    <col min="2281" max="2281" width="8.125" style="1" customWidth="1"/>
    <col min="2282" max="2531" width="7.875" style="1"/>
    <col min="2532" max="2532" width="21" style="1" customWidth="1"/>
    <col min="2533" max="2533" width="12.25" style="1" customWidth="1"/>
    <col min="2534" max="2534" width="8.125" style="1" customWidth="1"/>
    <col min="2535" max="2536" width="12.25" style="1" customWidth="1"/>
    <col min="2537" max="2537" width="8.125" style="1" customWidth="1"/>
    <col min="2538" max="2787" width="7.875" style="1"/>
    <col min="2788" max="2788" width="21" style="1" customWidth="1"/>
    <col min="2789" max="2789" width="12.25" style="1" customWidth="1"/>
    <col min="2790" max="2790" width="8.125" style="1" customWidth="1"/>
    <col min="2791" max="2792" width="12.25" style="1" customWidth="1"/>
    <col min="2793" max="2793" width="8.125" style="1" customWidth="1"/>
    <col min="2794" max="3043" width="7.875" style="1"/>
    <col min="3044" max="3044" width="21" style="1" customWidth="1"/>
    <col min="3045" max="3045" width="12.25" style="1" customWidth="1"/>
    <col min="3046" max="3046" width="8.125" style="1" customWidth="1"/>
    <col min="3047" max="3048" width="12.25" style="1" customWidth="1"/>
    <col min="3049" max="3049" width="8.125" style="1" customWidth="1"/>
    <col min="3050" max="3299" width="7.875" style="1"/>
    <col min="3300" max="3300" width="21" style="1" customWidth="1"/>
    <col min="3301" max="3301" width="12.25" style="1" customWidth="1"/>
    <col min="3302" max="3302" width="8.125" style="1" customWidth="1"/>
    <col min="3303" max="3304" width="12.25" style="1" customWidth="1"/>
    <col min="3305" max="3305" width="8.125" style="1" customWidth="1"/>
    <col min="3306" max="3555" width="7.875" style="1"/>
    <col min="3556" max="3556" width="21" style="1" customWidth="1"/>
    <col min="3557" max="3557" width="12.25" style="1" customWidth="1"/>
    <col min="3558" max="3558" width="8.125" style="1" customWidth="1"/>
    <col min="3559" max="3560" width="12.25" style="1" customWidth="1"/>
    <col min="3561" max="3561" width="8.125" style="1" customWidth="1"/>
    <col min="3562" max="3811" width="7.875" style="1"/>
    <col min="3812" max="3812" width="21" style="1" customWidth="1"/>
    <col min="3813" max="3813" width="12.25" style="1" customWidth="1"/>
    <col min="3814" max="3814" width="8.125" style="1" customWidth="1"/>
    <col min="3815" max="3816" width="12.25" style="1" customWidth="1"/>
    <col min="3817" max="3817" width="8.125" style="1" customWidth="1"/>
    <col min="3818" max="4067" width="7.875" style="1"/>
    <col min="4068" max="4068" width="21" style="1" customWidth="1"/>
    <col min="4069" max="4069" width="12.25" style="1" customWidth="1"/>
    <col min="4070" max="4070" width="8.125" style="1" customWidth="1"/>
    <col min="4071" max="4072" width="12.25" style="1" customWidth="1"/>
    <col min="4073" max="4073" width="8.125" style="1" customWidth="1"/>
    <col min="4074" max="4323" width="7.875" style="1"/>
    <col min="4324" max="4324" width="21" style="1" customWidth="1"/>
    <col min="4325" max="4325" width="12.25" style="1" customWidth="1"/>
    <col min="4326" max="4326" width="8.125" style="1" customWidth="1"/>
    <col min="4327" max="4328" width="12.25" style="1" customWidth="1"/>
    <col min="4329" max="4329" width="8.125" style="1" customWidth="1"/>
    <col min="4330" max="4579" width="7.875" style="1"/>
    <col min="4580" max="4580" width="21" style="1" customWidth="1"/>
    <col min="4581" max="4581" width="12.25" style="1" customWidth="1"/>
    <col min="4582" max="4582" width="8.125" style="1" customWidth="1"/>
    <col min="4583" max="4584" width="12.25" style="1" customWidth="1"/>
    <col min="4585" max="4585" width="8.125" style="1" customWidth="1"/>
    <col min="4586" max="4835" width="7.875" style="1"/>
    <col min="4836" max="4836" width="21" style="1" customWidth="1"/>
    <col min="4837" max="4837" width="12.25" style="1" customWidth="1"/>
    <col min="4838" max="4838" width="8.125" style="1" customWidth="1"/>
    <col min="4839" max="4840" width="12.25" style="1" customWidth="1"/>
    <col min="4841" max="4841" width="8.125" style="1" customWidth="1"/>
    <col min="4842" max="5091" width="7.875" style="1"/>
    <col min="5092" max="5092" width="21" style="1" customWidth="1"/>
    <col min="5093" max="5093" width="12.25" style="1" customWidth="1"/>
    <col min="5094" max="5094" width="8.125" style="1" customWidth="1"/>
    <col min="5095" max="5096" width="12.25" style="1" customWidth="1"/>
    <col min="5097" max="5097" width="8.125" style="1" customWidth="1"/>
    <col min="5098" max="5347" width="7.875" style="1"/>
    <col min="5348" max="5348" width="21" style="1" customWidth="1"/>
    <col min="5349" max="5349" width="12.25" style="1" customWidth="1"/>
    <col min="5350" max="5350" width="8.125" style="1" customWidth="1"/>
    <col min="5351" max="5352" width="12.25" style="1" customWidth="1"/>
    <col min="5353" max="5353" width="8.125" style="1" customWidth="1"/>
    <col min="5354" max="5603" width="7.875" style="1"/>
    <col min="5604" max="5604" width="21" style="1" customWidth="1"/>
    <col min="5605" max="5605" width="12.25" style="1" customWidth="1"/>
    <col min="5606" max="5606" width="8.125" style="1" customWidth="1"/>
    <col min="5607" max="5608" width="12.25" style="1" customWidth="1"/>
    <col min="5609" max="5609" width="8.125" style="1" customWidth="1"/>
    <col min="5610" max="5859" width="7.875" style="1"/>
    <col min="5860" max="5860" width="21" style="1" customWidth="1"/>
    <col min="5861" max="5861" width="12.25" style="1" customWidth="1"/>
    <col min="5862" max="5862" width="8.125" style="1" customWidth="1"/>
    <col min="5863" max="5864" width="12.25" style="1" customWidth="1"/>
    <col min="5865" max="5865" width="8.125" style="1" customWidth="1"/>
    <col min="5866" max="6115" width="7.875" style="1"/>
    <col min="6116" max="6116" width="21" style="1" customWidth="1"/>
    <col min="6117" max="6117" width="12.25" style="1" customWidth="1"/>
    <col min="6118" max="6118" width="8.125" style="1" customWidth="1"/>
    <col min="6119" max="6120" width="12.25" style="1" customWidth="1"/>
    <col min="6121" max="6121" width="8.125" style="1" customWidth="1"/>
    <col min="6122" max="6371" width="7.875" style="1"/>
    <col min="6372" max="6372" width="21" style="1" customWidth="1"/>
    <col min="6373" max="6373" width="12.25" style="1" customWidth="1"/>
    <col min="6374" max="6374" width="8.125" style="1" customWidth="1"/>
    <col min="6375" max="6376" width="12.25" style="1" customWidth="1"/>
    <col min="6377" max="6377" width="8.125" style="1" customWidth="1"/>
    <col min="6378" max="6627" width="7.875" style="1"/>
    <col min="6628" max="6628" width="21" style="1" customWidth="1"/>
    <col min="6629" max="6629" width="12.25" style="1" customWidth="1"/>
    <col min="6630" max="6630" width="8.125" style="1" customWidth="1"/>
    <col min="6631" max="6632" width="12.25" style="1" customWidth="1"/>
    <col min="6633" max="6633" width="8.125" style="1" customWidth="1"/>
    <col min="6634" max="6883" width="7.875" style="1"/>
    <col min="6884" max="6884" width="21" style="1" customWidth="1"/>
    <col min="6885" max="6885" width="12.25" style="1" customWidth="1"/>
    <col min="6886" max="6886" width="8.125" style="1" customWidth="1"/>
    <col min="6887" max="6888" width="12.25" style="1" customWidth="1"/>
    <col min="6889" max="6889" width="8.125" style="1" customWidth="1"/>
    <col min="6890" max="7139" width="7.875" style="1"/>
    <col min="7140" max="7140" width="21" style="1" customWidth="1"/>
    <col min="7141" max="7141" width="12.25" style="1" customWidth="1"/>
    <col min="7142" max="7142" width="8.125" style="1" customWidth="1"/>
    <col min="7143" max="7144" width="12.25" style="1" customWidth="1"/>
    <col min="7145" max="7145" width="8.125" style="1" customWidth="1"/>
    <col min="7146" max="7395" width="7.875" style="1"/>
    <col min="7396" max="7396" width="21" style="1" customWidth="1"/>
    <col min="7397" max="7397" width="12.25" style="1" customWidth="1"/>
    <col min="7398" max="7398" width="8.125" style="1" customWidth="1"/>
    <col min="7399" max="7400" width="12.25" style="1" customWidth="1"/>
    <col min="7401" max="7401" width="8.125" style="1" customWidth="1"/>
    <col min="7402" max="7651" width="7.875" style="1"/>
    <col min="7652" max="7652" width="21" style="1" customWidth="1"/>
    <col min="7653" max="7653" width="12.25" style="1" customWidth="1"/>
    <col min="7654" max="7654" width="8.125" style="1" customWidth="1"/>
    <col min="7655" max="7656" width="12.25" style="1" customWidth="1"/>
    <col min="7657" max="7657" width="8.125" style="1" customWidth="1"/>
    <col min="7658" max="7907" width="7.875" style="1"/>
    <col min="7908" max="7908" width="21" style="1" customWidth="1"/>
    <col min="7909" max="7909" width="12.25" style="1" customWidth="1"/>
    <col min="7910" max="7910" width="8.125" style="1" customWidth="1"/>
    <col min="7911" max="7912" width="12.25" style="1" customWidth="1"/>
    <col min="7913" max="7913" width="8.125" style="1" customWidth="1"/>
    <col min="7914" max="8163" width="7.875" style="1"/>
    <col min="8164" max="8164" width="21" style="1" customWidth="1"/>
    <col min="8165" max="8165" width="12.25" style="1" customWidth="1"/>
    <col min="8166" max="8166" width="8.125" style="1" customWidth="1"/>
    <col min="8167" max="8168" width="12.25" style="1" customWidth="1"/>
    <col min="8169" max="8169" width="8.125" style="1" customWidth="1"/>
    <col min="8170" max="8419" width="7.875" style="1"/>
    <col min="8420" max="8420" width="21" style="1" customWidth="1"/>
    <col min="8421" max="8421" width="12.25" style="1" customWidth="1"/>
    <col min="8422" max="8422" width="8.125" style="1" customWidth="1"/>
    <col min="8423" max="8424" width="12.25" style="1" customWidth="1"/>
    <col min="8425" max="8425" width="8.125" style="1" customWidth="1"/>
    <col min="8426" max="8675" width="7.875" style="1"/>
    <col min="8676" max="8676" width="21" style="1" customWidth="1"/>
    <col min="8677" max="8677" width="12.25" style="1" customWidth="1"/>
    <col min="8678" max="8678" width="8.125" style="1" customWidth="1"/>
    <col min="8679" max="8680" width="12.25" style="1" customWidth="1"/>
    <col min="8681" max="8681" width="8.125" style="1" customWidth="1"/>
    <col min="8682" max="8931" width="7.875" style="1"/>
    <col min="8932" max="8932" width="21" style="1" customWidth="1"/>
    <col min="8933" max="8933" width="12.25" style="1" customWidth="1"/>
    <col min="8934" max="8934" width="8.125" style="1" customWidth="1"/>
    <col min="8935" max="8936" width="12.25" style="1" customWidth="1"/>
    <col min="8937" max="8937" width="8.125" style="1" customWidth="1"/>
    <col min="8938" max="9187" width="7.875" style="1"/>
    <col min="9188" max="9188" width="21" style="1" customWidth="1"/>
    <col min="9189" max="9189" width="12.25" style="1" customWidth="1"/>
    <col min="9190" max="9190" width="8.125" style="1" customWidth="1"/>
    <col min="9191" max="9192" width="12.25" style="1" customWidth="1"/>
    <col min="9193" max="9193" width="8.125" style="1" customWidth="1"/>
    <col min="9194" max="9443" width="7.875" style="1"/>
    <col min="9444" max="9444" width="21" style="1" customWidth="1"/>
    <col min="9445" max="9445" width="12.25" style="1" customWidth="1"/>
    <col min="9446" max="9446" width="8.125" style="1" customWidth="1"/>
    <col min="9447" max="9448" width="12.25" style="1" customWidth="1"/>
    <col min="9449" max="9449" width="8.125" style="1" customWidth="1"/>
    <col min="9450" max="9699" width="7.875" style="1"/>
    <col min="9700" max="9700" width="21" style="1" customWidth="1"/>
    <col min="9701" max="9701" width="12.25" style="1" customWidth="1"/>
    <col min="9702" max="9702" width="8.125" style="1" customWidth="1"/>
    <col min="9703" max="9704" width="12.25" style="1" customWidth="1"/>
    <col min="9705" max="9705" width="8.125" style="1" customWidth="1"/>
    <col min="9706" max="9955" width="7.875" style="1"/>
    <col min="9956" max="9956" width="21" style="1" customWidth="1"/>
    <col min="9957" max="9957" width="12.25" style="1" customWidth="1"/>
    <col min="9958" max="9958" width="8.125" style="1" customWidth="1"/>
    <col min="9959" max="9960" width="12.25" style="1" customWidth="1"/>
    <col min="9961" max="9961" width="8.125" style="1" customWidth="1"/>
    <col min="9962" max="10211" width="7.875" style="1"/>
    <col min="10212" max="10212" width="21" style="1" customWidth="1"/>
    <col min="10213" max="10213" width="12.25" style="1" customWidth="1"/>
    <col min="10214" max="10214" width="8.125" style="1" customWidth="1"/>
    <col min="10215" max="10216" width="12.25" style="1" customWidth="1"/>
    <col min="10217" max="10217" width="8.125" style="1" customWidth="1"/>
    <col min="10218" max="10467" width="7.875" style="1"/>
    <col min="10468" max="10468" width="21" style="1" customWidth="1"/>
    <col min="10469" max="10469" width="12.25" style="1" customWidth="1"/>
    <col min="10470" max="10470" width="8.125" style="1" customWidth="1"/>
    <col min="10471" max="10472" width="12.25" style="1" customWidth="1"/>
    <col min="10473" max="10473" width="8.125" style="1" customWidth="1"/>
    <col min="10474" max="10723" width="7.875" style="1"/>
    <col min="10724" max="10724" width="21" style="1" customWidth="1"/>
    <col min="10725" max="10725" width="12.25" style="1" customWidth="1"/>
    <col min="10726" max="10726" width="8.125" style="1" customWidth="1"/>
    <col min="10727" max="10728" width="12.25" style="1" customWidth="1"/>
    <col min="10729" max="10729" width="8.125" style="1" customWidth="1"/>
    <col min="10730" max="10979" width="7.875" style="1"/>
    <col min="10980" max="10980" width="21" style="1" customWidth="1"/>
    <col min="10981" max="10981" width="12.25" style="1" customWidth="1"/>
    <col min="10982" max="10982" width="8.125" style="1" customWidth="1"/>
    <col min="10983" max="10984" width="12.25" style="1" customWidth="1"/>
    <col min="10985" max="10985" width="8.125" style="1" customWidth="1"/>
    <col min="10986" max="11235" width="7.875" style="1"/>
    <col min="11236" max="11236" width="21" style="1" customWidth="1"/>
    <col min="11237" max="11237" width="12.25" style="1" customWidth="1"/>
    <col min="11238" max="11238" width="8.125" style="1" customWidth="1"/>
    <col min="11239" max="11240" width="12.25" style="1" customWidth="1"/>
    <col min="11241" max="11241" width="8.125" style="1" customWidth="1"/>
    <col min="11242" max="11491" width="7.875" style="1"/>
    <col min="11492" max="11492" width="21" style="1" customWidth="1"/>
    <col min="11493" max="11493" width="12.25" style="1" customWidth="1"/>
    <col min="11494" max="11494" width="8.125" style="1" customWidth="1"/>
    <col min="11495" max="11496" width="12.25" style="1" customWidth="1"/>
    <col min="11497" max="11497" width="8.125" style="1" customWidth="1"/>
    <col min="11498" max="11747" width="7.875" style="1"/>
    <col min="11748" max="11748" width="21" style="1" customWidth="1"/>
    <col min="11749" max="11749" width="12.25" style="1" customWidth="1"/>
    <col min="11750" max="11750" width="8.125" style="1" customWidth="1"/>
    <col min="11751" max="11752" width="12.25" style="1" customWidth="1"/>
    <col min="11753" max="11753" width="8.125" style="1" customWidth="1"/>
    <col min="11754" max="12003" width="7.875" style="1"/>
    <col min="12004" max="12004" width="21" style="1" customWidth="1"/>
    <col min="12005" max="12005" width="12.25" style="1" customWidth="1"/>
    <col min="12006" max="12006" width="8.125" style="1" customWidth="1"/>
    <col min="12007" max="12008" width="12.25" style="1" customWidth="1"/>
    <col min="12009" max="12009" width="8.125" style="1" customWidth="1"/>
    <col min="12010" max="12259" width="7.875" style="1"/>
    <col min="12260" max="12260" width="21" style="1" customWidth="1"/>
    <col min="12261" max="12261" width="12.25" style="1" customWidth="1"/>
    <col min="12262" max="12262" width="8.125" style="1" customWidth="1"/>
    <col min="12263" max="12264" width="12.25" style="1" customWidth="1"/>
    <col min="12265" max="12265" width="8.125" style="1" customWidth="1"/>
    <col min="12266" max="12515" width="7.875" style="1"/>
    <col min="12516" max="12516" width="21" style="1" customWidth="1"/>
    <col min="12517" max="12517" width="12.25" style="1" customWidth="1"/>
    <col min="12518" max="12518" width="8.125" style="1" customWidth="1"/>
    <col min="12519" max="12520" width="12.25" style="1" customWidth="1"/>
    <col min="12521" max="12521" width="8.125" style="1" customWidth="1"/>
    <col min="12522" max="12771" width="7.875" style="1"/>
    <col min="12772" max="12772" width="21" style="1" customWidth="1"/>
    <col min="12773" max="12773" width="12.25" style="1" customWidth="1"/>
    <col min="12774" max="12774" width="8.125" style="1" customWidth="1"/>
    <col min="12775" max="12776" width="12.25" style="1" customWidth="1"/>
    <col min="12777" max="12777" width="8.125" style="1" customWidth="1"/>
    <col min="12778" max="13027" width="7.875" style="1"/>
    <col min="13028" max="13028" width="21" style="1" customWidth="1"/>
    <col min="13029" max="13029" width="12.25" style="1" customWidth="1"/>
    <col min="13030" max="13030" width="8.125" style="1" customWidth="1"/>
    <col min="13031" max="13032" width="12.25" style="1" customWidth="1"/>
    <col min="13033" max="13033" width="8.125" style="1" customWidth="1"/>
    <col min="13034" max="13283" width="7.875" style="1"/>
    <col min="13284" max="13284" width="21" style="1" customWidth="1"/>
    <col min="13285" max="13285" width="12.25" style="1" customWidth="1"/>
    <col min="13286" max="13286" width="8.125" style="1" customWidth="1"/>
    <col min="13287" max="13288" width="12.25" style="1" customWidth="1"/>
    <col min="13289" max="13289" width="8.125" style="1" customWidth="1"/>
    <col min="13290" max="13539" width="7.875" style="1"/>
    <col min="13540" max="13540" width="21" style="1" customWidth="1"/>
    <col min="13541" max="13541" width="12.25" style="1" customWidth="1"/>
    <col min="13542" max="13542" width="8.125" style="1" customWidth="1"/>
    <col min="13543" max="13544" width="12.25" style="1" customWidth="1"/>
    <col min="13545" max="13545" width="8.125" style="1" customWidth="1"/>
    <col min="13546" max="13795" width="7.875" style="1"/>
    <col min="13796" max="13796" width="21" style="1" customWidth="1"/>
    <col min="13797" max="13797" width="12.25" style="1" customWidth="1"/>
    <col min="13798" max="13798" width="8.125" style="1" customWidth="1"/>
    <col min="13799" max="13800" width="12.25" style="1" customWidth="1"/>
    <col min="13801" max="13801" width="8.125" style="1" customWidth="1"/>
    <col min="13802" max="14051" width="7.875" style="1"/>
    <col min="14052" max="14052" width="21" style="1" customWidth="1"/>
    <col min="14053" max="14053" width="12.25" style="1" customWidth="1"/>
    <col min="14054" max="14054" width="8.125" style="1" customWidth="1"/>
    <col min="14055" max="14056" width="12.25" style="1" customWidth="1"/>
    <col min="14057" max="14057" width="8.125" style="1" customWidth="1"/>
    <col min="14058" max="14307" width="7.875" style="1"/>
    <col min="14308" max="14308" width="21" style="1" customWidth="1"/>
    <col min="14309" max="14309" width="12.25" style="1" customWidth="1"/>
    <col min="14310" max="14310" width="8.125" style="1" customWidth="1"/>
    <col min="14311" max="14312" width="12.25" style="1" customWidth="1"/>
    <col min="14313" max="14313" width="8.125" style="1" customWidth="1"/>
    <col min="14314" max="14563" width="7.875" style="1"/>
    <col min="14564" max="14564" width="21" style="1" customWidth="1"/>
    <col min="14565" max="14565" width="12.25" style="1" customWidth="1"/>
    <col min="14566" max="14566" width="8.125" style="1" customWidth="1"/>
    <col min="14567" max="14568" width="12.25" style="1" customWidth="1"/>
    <col min="14569" max="14569" width="8.125" style="1" customWidth="1"/>
    <col min="14570" max="14819" width="7.875" style="1"/>
    <col min="14820" max="14820" width="21" style="1" customWidth="1"/>
    <col min="14821" max="14821" width="12.25" style="1" customWidth="1"/>
    <col min="14822" max="14822" width="8.125" style="1" customWidth="1"/>
    <col min="14823" max="14824" width="12.25" style="1" customWidth="1"/>
    <col min="14825" max="14825" width="8.125" style="1" customWidth="1"/>
    <col min="14826" max="15075" width="7.875" style="1"/>
    <col min="15076" max="15076" width="21" style="1" customWidth="1"/>
    <col min="15077" max="15077" width="12.25" style="1" customWidth="1"/>
    <col min="15078" max="15078" width="8.125" style="1" customWidth="1"/>
    <col min="15079" max="15080" width="12.25" style="1" customWidth="1"/>
    <col min="15081" max="15081" width="8.125" style="1" customWidth="1"/>
    <col min="15082" max="15331" width="7.875" style="1"/>
    <col min="15332" max="15332" width="21" style="1" customWidth="1"/>
    <col min="15333" max="15333" width="12.25" style="1" customWidth="1"/>
    <col min="15334" max="15334" width="8.125" style="1" customWidth="1"/>
    <col min="15335" max="15336" width="12.25" style="1" customWidth="1"/>
    <col min="15337" max="15337" width="8.125" style="1" customWidth="1"/>
    <col min="15338" max="15587" width="7.875" style="1"/>
    <col min="15588" max="15588" width="21" style="1" customWidth="1"/>
    <col min="15589" max="15589" width="12.25" style="1" customWidth="1"/>
    <col min="15590" max="15590" width="8.125" style="1" customWidth="1"/>
    <col min="15591" max="15592" width="12.25" style="1" customWidth="1"/>
    <col min="15593" max="15593" width="8.125" style="1" customWidth="1"/>
    <col min="15594" max="15843" width="7.875" style="1"/>
    <col min="15844" max="15844" width="21" style="1" customWidth="1"/>
    <col min="15845" max="15845" width="12.25" style="1" customWidth="1"/>
    <col min="15846" max="15846" width="8.125" style="1" customWidth="1"/>
    <col min="15847" max="15848" width="12.25" style="1" customWidth="1"/>
    <col min="15849" max="15849" width="8.125" style="1" customWidth="1"/>
    <col min="15850" max="16099" width="7.875" style="1"/>
    <col min="16100" max="16100" width="21" style="1" customWidth="1"/>
    <col min="16101" max="16101" width="12.25" style="1" customWidth="1"/>
    <col min="16102" max="16102" width="8.125" style="1" customWidth="1"/>
    <col min="16103" max="16104" width="12.25" style="1" customWidth="1"/>
    <col min="16105" max="16105" width="8.125" style="1" customWidth="1"/>
    <col min="16106" max="16384" width="7.875" style="1"/>
  </cols>
  <sheetData>
    <row r="1" spans="1:16" ht="15.75" customHeight="1" x14ac:dyDescent="0.15">
      <c r="A1" s="1" t="s">
        <v>222</v>
      </c>
    </row>
    <row r="2" spans="1:16" ht="33.75" customHeight="1" x14ac:dyDescent="0.15">
      <c r="A2" s="28" t="s">
        <v>223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14.25" x14ac:dyDescent="0.15">
      <c r="A3" s="26"/>
      <c r="B3" s="26"/>
      <c r="C3" s="26"/>
      <c r="D3" s="26"/>
      <c r="E3" s="26"/>
      <c r="F3" s="27"/>
      <c r="G3" s="26"/>
      <c r="H3" s="26"/>
      <c r="I3" s="26"/>
      <c r="J3" s="26"/>
      <c r="K3" s="26"/>
      <c r="L3" s="26"/>
      <c r="M3" s="26"/>
      <c r="N3" s="26"/>
      <c r="O3" s="26"/>
      <c r="P3" s="25" t="s">
        <v>221</v>
      </c>
    </row>
    <row r="4" spans="1:16" ht="13.5" customHeight="1" x14ac:dyDescent="0.15">
      <c r="A4" s="29" t="s">
        <v>220</v>
      </c>
      <c r="B4" s="29" t="s">
        <v>219</v>
      </c>
      <c r="C4" s="24"/>
      <c r="D4" s="30" t="s">
        <v>218</v>
      </c>
      <c r="E4" s="30" t="s">
        <v>217</v>
      </c>
      <c r="F4" s="30"/>
      <c r="G4" s="30"/>
      <c r="H4" s="30"/>
      <c r="I4" s="30"/>
      <c r="J4" s="34" t="s">
        <v>216</v>
      </c>
      <c r="K4" s="35"/>
      <c r="L4" s="35"/>
      <c r="M4" s="35"/>
      <c r="N4" s="36"/>
      <c r="O4" s="31" t="s">
        <v>215</v>
      </c>
      <c r="P4" s="32" t="s">
        <v>214</v>
      </c>
    </row>
    <row r="5" spans="1:16" ht="37.5" customHeight="1" x14ac:dyDescent="0.15">
      <c r="A5" s="29"/>
      <c r="B5" s="29"/>
      <c r="C5" s="23"/>
      <c r="D5" s="30"/>
      <c r="E5" s="23" t="s">
        <v>213</v>
      </c>
      <c r="F5" s="23" t="s">
        <v>212</v>
      </c>
      <c r="G5" s="22" t="s">
        <v>211</v>
      </c>
      <c r="H5" s="22" t="s">
        <v>210</v>
      </c>
      <c r="I5" s="22" t="s">
        <v>209</v>
      </c>
      <c r="J5" s="23" t="s">
        <v>213</v>
      </c>
      <c r="K5" s="23" t="s">
        <v>212</v>
      </c>
      <c r="L5" s="22" t="s">
        <v>211</v>
      </c>
      <c r="M5" s="22" t="s">
        <v>210</v>
      </c>
      <c r="N5" s="22" t="s">
        <v>209</v>
      </c>
      <c r="O5" s="31"/>
      <c r="P5" s="33"/>
    </row>
    <row r="6" spans="1:16" ht="14.25" customHeight="1" x14ac:dyDescent="0.15">
      <c r="A6" s="9" t="s">
        <v>208</v>
      </c>
      <c r="B6" s="9"/>
      <c r="C6" s="9"/>
      <c r="D6" s="9">
        <f t="shared" ref="D6:D69" si="0">E6+J6+O6</f>
        <v>25410</v>
      </c>
      <c r="E6" s="9">
        <f t="shared" ref="E6:E69" si="1">SUM(F6:I6)</f>
        <v>23377.5</v>
      </c>
      <c r="F6" s="14">
        <f>F7+F34+F57+F71+F95+F120+F146+F169+F185+F210+F225+F242+F244+F246</f>
        <v>9725</v>
      </c>
      <c r="G6" s="7">
        <f>G7+G34+G57+G71+G95+G120+G146+G169+G185+G210+G225+G242+G244+G246</f>
        <v>10656</v>
      </c>
      <c r="H6" s="7">
        <f>H7+H34+H57+H71+H95+H120+H146+H169+H185+H210+H225+H242+H244+H246</f>
        <v>2490</v>
      </c>
      <c r="I6" s="7">
        <f>I7+I34+I57+I71+I95+I120+I146+I169+I185+I210+I225+I242+I244+I246</f>
        <v>506.50000000000011</v>
      </c>
      <c r="J6" s="7">
        <f t="shared" ref="J6:J69" si="2">SUM(K6:N6)</f>
        <v>1182.5</v>
      </c>
      <c r="K6" s="7">
        <f>K7+K34+K57+K71+K95+K120+K146+K169+K185+K210+K225+K242+K244+K246</f>
        <v>420</v>
      </c>
      <c r="L6" s="7">
        <f>L7+L34+L57+L71+L95+L120+L146+L169+L185+L210+L225+L242+L244+L246</f>
        <v>570</v>
      </c>
      <c r="M6" s="7">
        <f>M7+M34+M57+M71+M95+M120+M146+M169+M185+M210+M225+M242+M244+M246</f>
        <v>146.30000000000001</v>
      </c>
      <c r="N6" s="7">
        <f>N7+N34+N57+N71+N95+N120+N146+N169+N185+N210+N225+N242+N244+N246</f>
        <v>46.2</v>
      </c>
      <c r="O6" s="7">
        <f>O7+O34+O57+O71+O95+O120+O146+O169+O185+O210+O225+O242+O244+O246</f>
        <v>850</v>
      </c>
      <c r="P6" s="5"/>
    </row>
    <row r="7" spans="1:16" ht="14.25" customHeight="1" x14ac:dyDescent="0.15">
      <c r="A7" s="14" t="s">
        <v>207</v>
      </c>
      <c r="B7" s="13">
        <v>130100</v>
      </c>
      <c r="C7" s="9"/>
      <c r="D7" s="9">
        <f t="shared" si="0"/>
        <v>3832.7999999999997</v>
      </c>
      <c r="E7" s="9">
        <f t="shared" si="1"/>
        <v>3772.7</v>
      </c>
      <c r="F7" s="12">
        <f>F8+F9+F22</f>
        <v>986</v>
      </c>
      <c r="G7" s="11">
        <f>G8+G9+G22</f>
        <v>2397</v>
      </c>
      <c r="H7" s="11">
        <f>H8+H9+H22</f>
        <v>339</v>
      </c>
      <c r="I7" s="11">
        <f>I8+I9+I22</f>
        <v>50.70000000000001</v>
      </c>
      <c r="J7" s="7">
        <f t="shared" si="2"/>
        <v>10.1</v>
      </c>
      <c r="K7" s="11">
        <f>K8+K9+K22</f>
        <v>0</v>
      </c>
      <c r="L7" s="11">
        <f>L8+L9+L22</f>
        <v>6</v>
      </c>
      <c r="M7" s="11">
        <f>M8+M9+M22</f>
        <v>0.9</v>
      </c>
      <c r="N7" s="11">
        <f>N8+N9+N22</f>
        <v>3.1999999999999997</v>
      </c>
      <c r="O7" s="11">
        <f>O8+O9+O22</f>
        <v>50</v>
      </c>
      <c r="P7" s="5"/>
    </row>
    <row r="8" spans="1:16" ht="14.25" customHeight="1" x14ac:dyDescent="0.15">
      <c r="A8" s="14" t="s">
        <v>6</v>
      </c>
      <c r="B8" s="13"/>
      <c r="C8" s="9">
        <v>5</v>
      </c>
      <c r="D8" s="9">
        <f t="shared" si="0"/>
        <v>13.7</v>
      </c>
      <c r="E8" s="9">
        <f t="shared" si="1"/>
        <v>10.9</v>
      </c>
      <c r="F8" s="14"/>
      <c r="G8" s="6"/>
      <c r="H8" s="6"/>
      <c r="I8" s="6">
        <v>10.9</v>
      </c>
      <c r="J8" s="7">
        <f t="shared" si="2"/>
        <v>2.8</v>
      </c>
      <c r="K8" s="6"/>
      <c r="L8" s="6"/>
      <c r="M8" s="6"/>
      <c r="N8" s="6">
        <v>2.8</v>
      </c>
      <c r="O8" s="6"/>
      <c r="P8" s="5"/>
    </row>
    <row r="9" spans="1:16" ht="14.25" customHeight="1" x14ac:dyDescent="0.15">
      <c r="A9" s="14" t="s">
        <v>22</v>
      </c>
      <c r="B9" s="13"/>
      <c r="C9" s="9"/>
      <c r="D9" s="9">
        <f t="shared" si="0"/>
        <v>1839</v>
      </c>
      <c r="E9" s="9">
        <f t="shared" si="1"/>
        <v>1781.7</v>
      </c>
      <c r="F9" s="12">
        <f>SUM(F10:F21)</f>
        <v>723</v>
      </c>
      <c r="G9" s="11">
        <f>SUM(G10:G21)</f>
        <v>861</v>
      </c>
      <c r="H9" s="11">
        <f>SUM(H10:H21)</f>
        <v>161</v>
      </c>
      <c r="I9" s="11">
        <f>SUM(I10:I21)</f>
        <v>36.70000000000001</v>
      </c>
      <c r="J9" s="7">
        <f t="shared" si="2"/>
        <v>7.3000000000000007</v>
      </c>
      <c r="K9" s="11">
        <f>SUM(K10:K21)</f>
        <v>0</v>
      </c>
      <c r="L9" s="11">
        <f>SUM(L10:L21)</f>
        <v>6</v>
      </c>
      <c r="M9" s="11">
        <f>SUM(M10:M21)</f>
        <v>0.9</v>
      </c>
      <c r="N9" s="11">
        <f>SUM(N10:N21)</f>
        <v>0.4</v>
      </c>
      <c r="O9" s="11">
        <f>SUM(O10:O21)</f>
        <v>50</v>
      </c>
      <c r="P9" s="5"/>
    </row>
    <row r="10" spans="1:16" ht="14.25" customHeight="1" x14ac:dyDescent="0.15">
      <c r="A10" s="10" t="s">
        <v>206</v>
      </c>
      <c r="B10" s="10">
        <v>130121</v>
      </c>
      <c r="C10" s="10">
        <v>1</v>
      </c>
      <c r="D10" s="9">
        <f t="shared" si="0"/>
        <v>81</v>
      </c>
      <c r="E10" s="9">
        <f t="shared" si="1"/>
        <v>81</v>
      </c>
      <c r="F10" s="8">
        <v>27</v>
      </c>
      <c r="G10" s="6">
        <v>35</v>
      </c>
      <c r="H10" s="6">
        <v>18</v>
      </c>
      <c r="I10" s="6">
        <v>1</v>
      </c>
      <c r="J10" s="7">
        <f t="shared" si="2"/>
        <v>0</v>
      </c>
      <c r="K10" s="6"/>
      <c r="L10" s="6"/>
      <c r="M10" s="6"/>
      <c r="N10" s="6"/>
      <c r="O10" s="6"/>
      <c r="P10" s="5"/>
    </row>
    <row r="11" spans="1:16" ht="14.25" customHeight="1" x14ac:dyDescent="0.15">
      <c r="A11" s="10" t="s">
        <v>205</v>
      </c>
      <c r="B11" s="10">
        <v>130125</v>
      </c>
      <c r="C11" s="10">
        <v>1</v>
      </c>
      <c r="D11" s="9">
        <f t="shared" si="0"/>
        <v>30.8</v>
      </c>
      <c r="E11" s="9">
        <f t="shared" si="1"/>
        <v>30.8</v>
      </c>
      <c r="F11" s="8"/>
      <c r="G11" s="6">
        <v>24</v>
      </c>
      <c r="H11" s="6">
        <v>3</v>
      </c>
      <c r="I11" s="6">
        <v>3.8</v>
      </c>
      <c r="J11" s="7">
        <f t="shared" si="2"/>
        <v>0</v>
      </c>
      <c r="K11" s="6"/>
      <c r="L11" s="6"/>
      <c r="M11" s="6"/>
      <c r="N11" s="6"/>
      <c r="O11" s="6"/>
      <c r="P11" s="5"/>
    </row>
    <row r="12" spans="1:16" ht="14.25" customHeight="1" x14ac:dyDescent="0.15">
      <c r="A12" s="10" t="s">
        <v>204</v>
      </c>
      <c r="B12" s="10">
        <v>130126</v>
      </c>
      <c r="C12" s="10">
        <v>1</v>
      </c>
      <c r="D12" s="9">
        <f t="shared" si="0"/>
        <v>148.5</v>
      </c>
      <c r="E12" s="9">
        <f t="shared" si="1"/>
        <v>148.5</v>
      </c>
      <c r="F12" s="8">
        <v>48</v>
      </c>
      <c r="G12" s="6">
        <v>67</v>
      </c>
      <c r="H12" s="6">
        <v>26</v>
      </c>
      <c r="I12" s="6">
        <v>7.5</v>
      </c>
      <c r="J12" s="7">
        <f t="shared" si="2"/>
        <v>0</v>
      </c>
      <c r="K12" s="6"/>
      <c r="L12" s="6"/>
      <c r="M12" s="6"/>
      <c r="N12" s="6"/>
      <c r="O12" s="6"/>
      <c r="P12" s="5"/>
    </row>
    <row r="13" spans="1:16" ht="14.25" customHeight="1" x14ac:dyDescent="0.15">
      <c r="A13" s="10" t="s">
        <v>203</v>
      </c>
      <c r="B13" s="10">
        <v>130127</v>
      </c>
      <c r="C13" s="10">
        <v>1</v>
      </c>
      <c r="D13" s="9">
        <f t="shared" si="0"/>
        <v>16.100000000000001</v>
      </c>
      <c r="E13" s="9">
        <f t="shared" si="1"/>
        <v>16.100000000000001</v>
      </c>
      <c r="F13" s="8"/>
      <c r="G13" s="6">
        <v>14</v>
      </c>
      <c r="H13" s="6">
        <v>2</v>
      </c>
      <c r="I13" s="6">
        <v>0.1</v>
      </c>
      <c r="J13" s="7">
        <f t="shared" si="2"/>
        <v>0</v>
      </c>
      <c r="K13" s="6"/>
      <c r="L13" s="6"/>
      <c r="M13" s="6"/>
      <c r="N13" s="6"/>
      <c r="O13" s="6"/>
      <c r="P13" s="5"/>
    </row>
    <row r="14" spans="1:16" ht="14.25" customHeight="1" x14ac:dyDescent="0.15">
      <c r="A14" s="10" t="s">
        <v>202</v>
      </c>
      <c r="B14" s="10">
        <v>130128</v>
      </c>
      <c r="C14" s="10">
        <v>1</v>
      </c>
      <c r="D14" s="9">
        <f t="shared" si="0"/>
        <v>28.3</v>
      </c>
      <c r="E14" s="9">
        <f t="shared" si="1"/>
        <v>28.3</v>
      </c>
      <c r="F14" s="8"/>
      <c r="G14" s="6">
        <v>24</v>
      </c>
      <c r="H14" s="6">
        <v>4</v>
      </c>
      <c r="I14" s="6">
        <v>0.3</v>
      </c>
      <c r="J14" s="7">
        <f t="shared" si="2"/>
        <v>0</v>
      </c>
      <c r="K14" s="6"/>
      <c r="L14" s="6"/>
      <c r="M14" s="6"/>
      <c r="N14" s="6"/>
      <c r="O14" s="6"/>
      <c r="P14" s="5"/>
    </row>
    <row r="15" spans="1:16" ht="14.25" customHeight="1" x14ac:dyDescent="0.15">
      <c r="A15" s="10" t="s">
        <v>201</v>
      </c>
      <c r="B15" s="10">
        <v>130129</v>
      </c>
      <c r="C15" s="10">
        <v>1</v>
      </c>
      <c r="D15" s="9">
        <f t="shared" si="0"/>
        <v>23.4</v>
      </c>
      <c r="E15" s="9">
        <f t="shared" si="1"/>
        <v>23.4</v>
      </c>
      <c r="F15" s="8"/>
      <c r="G15" s="6">
        <v>19</v>
      </c>
      <c r="H15" s="6">
        <v>3</v>
      </c>
      <c r="I15" s="6">
        <v>1.4</v>
      </c>
      <c r="J15" s="7">
        <f t="shared" si="2"/>
        <v>0</v>
      </c>
      <c r="K15" s="6"/>
      <c r="L15" s="6"/>
      <c r="M15" s="6"/>
      <c r="N15" s="6"/>
      <c r="O15" s="6"/>
      <c r="P15" s="5"/>
    </row>
    <row r="16" spans="1:16" ht="14.25" customHeight="1" x14ac:dyDescent="0.15">
      <c r="A16" s="10" t="s">
        <v>200</v>
      </c>
      <c r="B16" s="10">
        <v>130130</v>
      </c>
      <c r="C16" s="10">
        <v>1</v>
      </c>
      <c r="D16" s="9">
        <f t="shared" si="0"/>
        <v>134.4</v>
      </c>
      <c r="E16" s="9">
        <f t="shared" si="1"/>
        <v>127.2</v>
      </c>
      <c r="F16" s="8"/>
      <c r="G16" s="6">
        <v>112</v>
      </c>
      <c r="H16" s="6">
        <v>15</v>
      </c>
      <c r="I16" s="6">
        <v>0.2</v>
      </c>
      <c r="J16" s="7">
        <f t="shared" si="2"/>
        <v>7.2</v>
      </c>
      <c r="K16" s="6"/>
      <c r="L16" s="6">
        <v>6</v>
      </c>
      <c r="M16" s="6">
        <v>0.9</v>
      </c>
      <c r="N16" s="6">
        <v>0.3</v>
      </c>
      <c r="O16" s="6"/>
      <c r="P16" s="5"/>
    </row>
    <row r="17" spans="1:16" ht="14.25" customHeight="1" x14ac:dyDescent="0.15">
      <c r="A17" s="10" t="s">
        <v>199</v>
      </c>
      <c r="B17" s="10">
        <v>130131</v>
      </c>
      <c r="C17" s="10">
        <v>1</v>
      </c>
      <c r="D17" s="9">
        <f t="shared" si="0"/>
        <v>370.9</v>
      </c>
      <c r="E17" s="9">
        <f t="shared" si="1"/>
        <v>320.89999999999998</v>
      </c>
      <c r="F17" s="8">
        <v>130</v>
      </c>
      <c r="G17" s="6">
        <v>138</v>
      </c>
      <c r="H17" s="6">
        <v>34</v>
      </c>
      <c r="I17" s="6">
        <v>18.899999999999999</v>
      </c>
      <c r="J17" s="7">
        <f t="shared" si="2"/>
        <v>0</v>
      </c>
      <c r="K17" s="6"/>
      <c r="L17" s="6"/>
      <c r="M17" s="6"/>
      <c r="N17" s="6"/>
      <c r="O17" s="6">
        <v>50</v>
      </c>
      <c r="P17" s="5"/>
    </row>
    <row r="18" spans="1:16" ht="14.25" customHeight="1" x14ac:dyDescent="0.15">
      <c r="A18" s="10" t="s">
        <v>198</v>
      </c>
      <c r="B18" s="10">
        <v>130132</v>
      </c>
      <c r="C18" s="10">
        <v>1</v>
      </c>
      <c r="D18" s="9">
        <f t="shared" si="0"/>
        <v>230.1</v>
      </c>
      <c r="E18" s="9">
        <f t="shared" si="1"/>
        <v>230</v>
      </c>
      <c r="F18" s="8">
        <v>108</v>
      </c>
      <c r="G18" s="6">
        <v>112</v>
      </c>
      <c r="H18" s="6">
        <v>9</v>
      </c>
      <c r="I18" s="6">
        <v>1</v>
      </c>
      <c r="J18" s="7">
        <f t="shared" si="2"/>
        <v>0.1</v>
      </c>
      <c r="K18" s="6"/>
      <c r="L18" s="6"/>
      <c r="M18" s="6"/>
      <c r="N18" s="6">
        <v>0.1</v>
      </c>
      <c r="O18" s="6"/>
      <c r="P18" s="5"/>
    </row>
    <row r="19" spans="1:16" ht="14.25" customHeight="1" x14ac:dyDescent="0.15">
      <c r="A19" s="10" t="s">
        <v>197</v>
      </c>
      <c r="B19" s="10">
        <v>130133</v>
      </c>
      <c r="C19" s="10">
        <v>1</v>
      </c>
      <c r="D19" s="9">
        <f t="shared" si="0"/>
        <v>348.7</v>
      </c>
      <c r="E19" s="9">
        <f t="shared" si="1"/>
        <v>348.7</v>
      </c>
      <c r="F19" s="8">
        <v>188</v>
      </c>
      <c r="G19" s="6">
        <v>132</v>
      </c>
      <c r="H19" s="6">
        <v>28</v>
      </c>
      <c r="I19" s="6">
        <v>0.7</v>
      </c>
      <c r="J19" s="7">
        <f t="shared" si="2"/>
        <v>0</v>
      </c>
      <c r="K19" s="6"/>
      <c r="L19" s="6"/>
      <c r="M19" s="6"/>
      <c r="N19" s="6"/>
      <c r="O19" s="6"/>
      <c r="P19" s="5"/>
    </row>
    <row r="20" spans="1:16" ht="14.25" customHeight="1" x14ac:dyDescent="0.15">
      <c r="A20" s="10" t="s">
        <v>196</v>
      </c>
      <c r="B20" s="10">
        <v>130183</v>
      </c>
      <c r="C20" s="10">
        <v>1</v>
      </c>
      <c r="D20" s="9">
        <f t="shared" si="0"/>
        <v>253.6</v>
      </c>
      <c r="E20" s="9">
        <f t="shared" si="1"/>
        <v>253.6</v>
      </c>
      <c r="F20" s="8">
        <v>127</v>
      </c>
      <c r="G20" s="6">
        <v>116</v>
      </c>
      <c r="H20" s="6">
        <v>10</v>
      </c>
      <c r="I20" s="6">
        <v>0.6</v>
      </c>
      <c r="J20" s="7">
        <f t="shared" si="2"/>
        <v>0</v>
      </c>
      <c r="K20" s="6"/>
      <c r="L20" s="6"/>
      <c r="M20" s="6"/>
      <c r="N20" s="6"/>
      <c r="O20" s="6"/>
      <c r="P20" s="5"/>
    </row>
    <row r="21" spans="1:16" ht="14.25" customHeight="1" x14ac:dyDescent="0.15">
      <c r="A21" s="10" t="s">
        <v>195</v>
      </c>
      <c r="B21" s="10">
        <v>130184</v>
      </c>
      <c r="C21" s="10">
        <v>1</v>
      </c>
      <c r="D21" s="9">
        <f t="shared" si="0"/>
        <v>173.2</v>
      </c>
      <c r="E21" s="9">
        <f t="shared" si="1"/>
        <v>173.2</v>
      </c>
      <c r="F21" s="8">
        <v>95</v>
      </c>
      <c r="G21" s="6">
        <v>68</v>
      </c>
      <c r="H21" s="6">
        <v>9</v>
      </c>
      <c r="I21" s="6">
        <v>1.2</v>
      </c>
      <c r="J21" s="7">
        <f t="shared" si="2"/>
        <v>0</v>
      </c>
      <c r="K21" s="6"/>
      <c r="L21" s="6"/>
      <c r="M21" s="6"/>
      <c r="N21" s="6"/>
      <c r="O21" s="6"/>
      <c r="P21" s="5"/>
    </row>
    <row r="22" spans="1:16" ht="14.25" customHeight="1" x14ac:dyDescent="0.15">
      <c r="A22" s="14" t="s">
        <v>3</v>
      </c>
      <c r="B22" s="19"/>
      <c r="C22" s="10"/>
      <c r="D22" s="9">
        <f t="shared" si="0"/>
        <v>1980.1</v>
      </c>
      <c r="E22" s="9">
        <f t="shared" si="1"/>
        <v>1980.1</v>
      </c>
      <c r="F22" s="18">
        <f>SUM(F23:F33)</f>
        <v>263</v>
      </c>
      <c r="G22" s="17">
        <f>SUM(G23:G33)</f>
        <v>1536</v>
      </c>
      <c r="H22" s="17">
        <f>SUM(H23:H33)</f>
        <v>178</v>
      </c>
      <c r="I22" s="17">
        <f>SUM(I23:I33)</f>
        <v>3.0999999999999996</v>
      </c>
      <c r="J22" s="7">
        <f t="shared" si="2"/>
        <v>0</v>
      </c>
      <c r="K22" s="17">
        <f>SUM(K23:K33)</f>
        <v>0</v>
      </c>
      <c r="L22" s="17">
        <f>SUM(L23:L33)</f>
        <v>0</v>
      </c>
      <c r="M22" s="17">
        <f>SUM(M23:M33)</f>
        <v>0</v>
      </c>
      <c r="N22" s="17">
        <f>SUM(N23:N33)</f>
        <v>0</v>
      </c>
      <c r="O22" s="17">
        <f>SUM(O23:O33)</f>
        <v>0</v>
      </c>
      <c r="P22" s="5"/>
    </row>
    <row r="23" spans="1:16" ht="14.25" customHeight="1" x14ac:dyDescent="0.15">
      <c r="A23" s="10" t="s">
        <v>194</v>
      </c>
      <c r="B23" s="10">
        <v>130123</v>
      </c>
      <c r="C23" s="10">
        <v>2</v>
      </c>
      <c r="D23" s="9">
        <f t="shared" si="0"/>
        <v>98.9</v>
      </c>
      <c r="E23" s="9">
        <f t="shared" si="1"/>
        <v>98.9</v>
      </c>
      <c r="F23" s="8">
        <v>49</v>
      </c>
      <c r="G23" s="6">
        <v>43</v>
      </c>
      <c r="H23" s="6">
        <v>6</v>
      </c>
      <c r="I23" s="6">
        <v>0.9</v>
      </c>
      <c r="J23" s="7">
        <f t="shared" si="2"/>
        <v>0</v>
      </c>
      <c r="K23" s="6"/>
      <c r="L23" s="6"/>
      <c r="M23" s="6"/>
      <c r="N23" s="6"/>
      <c r="O23" s="6"/>
      <c r="P23" s="5"/>
    </row>
    <row r="24" spans="1:16" ht="14.25" customHeight="1" x14ac:dyDescent="0.15">
      <c r="A24" s="10" t="s">
        <v>193</v>
      </c>
      <c r="B24" s="10">
        <v>130102</v>
      </c>
      <c r="C24" s="10">
        <v>3</v>
      </c>
      <c r="D24" s="9">
        <f t="shared" si="0"/>
        <v>227.1</v>
      </c>
      <c r="E24" s="9">
        <f t="shared" si="1"/>
        <v>227.1</v>
      </c>
      <c r="F24" s="8"/>
      <c r="G24" s="6">
        <v>206</v>
      </c>
      <c r="H24" s="6">
        <v>21</v>
      </c>
      <c r="I24" s="6">
        <v>0.1</v>
      </c>
      <c r="J24" s="7">
        <f t="shared" si="2"/>
        <v>0</v>
      </c>
      <c r="K24" s="6"/>
      <c r="L24" s="6"/>
      <c r="M24" s="6"/>
      <c r="N24" s="6"/>
      <c r="O24" s="6"/>
      <c r="P24" s="5"/>
    </row>
    <row r="25" spans="1:16" ht="14.25" customHeight="1" x14ac:dyDescent="0.15">
      <c r="A25" s="10" t="s">
        <v>78</v>
      </c>
      <c r="B25" s="10">
        <v>130104</v>
      </c>
      <c r="C25" s="10">
        <v>3</v>
      </c>
      <c r="D25" s="9">
        <f t="shared" si="0"/>
        <v>417</v>
      </c>
      <c r="E25" s="9">
        <f t="shared" si="1"/>
        <v>417</v>
      </c>
      <c r="F25" s="8"/>
      <c r="G25" s="6">
        <v>375</v>
      </c>
      <c r="H25" s="6">
        <v>42</v>
      </c>
      <c r="I25" s="6"/>
      <c r="J25" s="7">
        <f t="shared" si="2"/>
        <v>0</v>
      </c>
      <c r="K25" s="6"/>
      <c r="L25" s="6"/>
      <c r="M25" s="6"/>
      <c r="N25" s="6"/>
      <c r="O25" s="6"/>
      <c r="P25" s="5"/>
    </row>
    <row r="26" spans="1:16" ht="14.25" customHeight="1" x14ac:dyDescent="0.15">
      <c r="A26" s="10" t="s">
        <v>42</v>
      </c>
      <c r="B26" s="10">
        <v>130105</v>
      </c>
      <c r="C26" s="10">
        <v>3</v>
      </c>
      <c r="D26" s="9">
        <f t="shared" si="0"/>
        <v>493.4</v>
      </c>
      <c r="E26" s="9">
        <f t="shared" si="1"/>
        <v>493.4</v>
      </c>
      <c r="F26" s="8"/>
      <c r="G26" s="6">
        <v>436</v>
      </c>
      <c r="H26" s="6">
        <v>57</v>
      </c>
      <c r="I26" s="6">
        <v>0.4</v>
      </c>
      <c r="J26" s="7">
        <f t="shared" si="2"/>
        <v>0</v>
      </c>
      <c r="K26" s="6"/>
      <c r="L26" s="6"/>
      <c r="M26" s="6"/>
      <c r="N26" s="6"/>
      <c r="O26" s="6"/>
      <c r="P26" s="5"/>
    </row>
    <row r="27" spans="1:16" ht="14.25" customHeight="1" x14ac:dyDescent="0.15">
      <c r="A27" s="10" t="s">
        <v>192</v>
      </c>
      <c r="B27" s="10">
        <v>130107</v>
      </c>
      <c r="C27" s="10">
        <v>3</v>
      </c>
      <c r="D27" s="9">
        <f t="shared" si="0"/>
        <v>14.2</v>
      </c>
      <c r="E27" s="9">
        <f t="shared" si="1"/>
        <v>14.2</v>
      </c>
      <c r="F27" s="8"/>
      <c r="G27" s="6">
        <v>13</v>
      </c>
      <c r="H27" s="6">
        <v>1</v>
      </c>
      <c r="I27" s="6">
        <v>0.2</v>
      </c>
      <c r="J27" s="7">
        <f t="shared" si="2"/>
        <v>0</v>
      </c>
      <c r="K27" s="6"/>
      <c r="L27" s="6"/>
      <c r="M27" s="6"/>
      <c r="N27" s="6"/>
      <c r="O27" s="6"/>
      <c r="P27" s="5"/>
    </row>
    <row r="28" spans="1:16" ht="14.25" customHeight="1" x14ac:dyDescent="0.15">
      <c r="A28" s="10" t="s">
        <v>191</v>
      </c>
      <c r="B28" s="10">
        <v>130108</v>
      </c>
      <c r="C28" s="10">
        <v>3</v>
      </c>
      <c r="D28" s="9">
        <f t="shared" si="0"/>
        <v>184</v>
      </c>
      <c r="E28" s="9">
        <f t="shared" si="1"/>
        <v>184</v>
      </c>
      <c r="F28" s="8"/>
      <c r="G28" s="6">
        <v>169</v>
      </c>
      <c r="H28" s="6">
        <v>15</v>
      </c>
      <c r="I28" s="6"/>
      <c r="J28" s="7">
        <f t="shared" si="2"/>
        <v>0</v>
      </c>
      <c r="K28" s="6"/>
      <c r="L28" s="6"/>
      <c r="M28" s="6"/>
      <c r="N28" s="6"/>
      <c r="O28" s="6"/>
      <c r="P28" s="5"/>
    </row>
    <row r="29" spans="1:16" ht="14.25" customHeight="1" x14ac:dyDescent="0.15">
      <c r="A29" s="10" t="s">
        <v>190</v>
      </c>
      <c r="B29" s="10">
        <v>130124</v>
      </c>
      <c r="C29" s="10">
        <v>3</v>
      </c>
      <c r="D29" s="9">
        <f t="shared" si="0"/>
        <v>196.1</v>
      </c>
      <c r="E29" s="9">
        <f t="shared" si="1"/>
        <v>196.1</v>
      </c>
      <c r="F29" s="8">
        <v>71</v>
      </c>
      <c r="G29" s="6">
        <v>112</v>
      </c>
      <c r="H29" s="6">
        <v>13</v>
      </c>
      <c r="I29" s="6">
        <v>0.1</v>
      </c>
      <c r="J29" s="7">
        <f t="shared" si="2"/>
        <v>0</v>
      </c>
      <c r="K29" s="6"/>
      <c r="L29" s="6"/>
      <c r="M29" s="6"/>
      <c r="N29" s="6"/>
      <c r="O29" s="6"/>
      <c r="P29" s="5"/>
    </row>
    <row r="30" spans="1:16" ht="14.25" customHeight="1" x14ac:dyDescent="0.15">
      <c r="A30" s="10" t="s">
        <v>189</v>
      </c>
      <c r="B30" s="10">
        <v>130182</v>
      </c>
      <c r="C30" s="10">
        <v>3</v>
      </c>
      <c r="D30" s="9">
        <f t="shared" si="0"/>
        <v>132.19999999999999</v>
      </c>
      <c r="E30" s="9">
        <f t="shared" si="1"/>
        <v>132.19999999999999</v>
      </c>
      <c r="F30" s="8">
        <v>54</v>
      </c>
      <c r="G30" s="6">
        <v>69</v>
      </c>
      <c r="H30" s="6">
        <v>9</v>
      </c>
      <c r="I30" s="6">
        <v>0.2</v>
      </c>
      <c r="J30" s="7">
        <f t="shared" si="2"/>
        <v>0</v>
      </c>
      <c r="K30" s="6"/>
      <c r="L30" s="6"/>
      <c r="M30" s="6"/>
      <c r="N30" s="6"/>
      <c r="O30" s="6"/>
      <c r="P30" s="5"/>
    </row>
    <row r="31" spans="1:16" ht="14.25" customHeight="1" x14ac:dyDescent="0.15">
      <c r="A31" s="10" t="s">
        <v>188</v>
      </c>
      <c r="B31" s="10">
        <v>130185</v>
      </c>
      <c r="C31" s="10">
        <v>3</v>
      </c>
      <c r="D31" s="9">
        <f t="shared" si="0"/>
        <v>171.2</v>
      </c>
      <c r="E31" s="9">
        <f t="shared" si="1"/>
        <v>171.2</v>
      </c>
      <c r="F31" s="8">
        <v>89</v>
      </c>
      <c r="G31" s="6">
        <v>71</v>
      </c>
      <c r="H31" s="6">
        <v>10</v>
      </c>
      <c r="I31" s="6">
        <v>1.2</v>
      </c>
      <c r="J31" s="7">
        <f t="shared" si="2"/>
        <v>0</v>
      </c>
      <c r="K31" s="6"/>
      <c r="L31" s="6"/>
      <c r="M31" s="6"/>
      <c r="N31" s="6"/>
      <c r="O31" s="6"/>
      <c r="P31" s="5"/>
    </row>
    <row r="32" spans="1:16" ht="14.25" customHeight="1" x14ac:dyDescent="0.15">
      <c r="A32" s="10" t="s">
        <v>187</v>
      </c>
      <c r="B32" s="15">
        <v>130111</v>
      </c>
      <c r="C32" s="10">
        <v>4</v>
      </c>
      <c r="D32" s="9">
        <f t="shared" si="0"/>
        <v>46</v>
      </c>
      <c r="E32" s="9">
        <f t="shared" si="1"/>
        <v>46</v>
      </c>
      <c r="F32" s="8"/>
      <c r="G32" s="6">
        <v>42</v>
      </c>
      <c r="H32" s="6">
        <v>4</v>
      </c>
      <c r="I32" s="6"/>
      <c r="J32" s="7">
        <f t="shared" si="2"/>
        <v>0</v>
      </c>
      <c r="K32" s="6"/>
      <c r="L32" s="6"/>
      <c r="M32" s="6"/>
      <c r="N32" s="6"/>
      <c r="O32" s="6"/>
      <c r="P32" s="5"/>
    </row>
    <row r="33" spans="1:16" ht="14.25" customHeight="1" x14ac:dyDescent="0.15">
      <c r="A33" s="10" t="s">
        <v>186</v>
      </c>
      <c r="B33" s="15">
        <v>130112</v>
      </c>
      <c r="C33" s="10">
        <v>4</v>
      </c>
      <c r="D33" s="9">
        <f t="shared" si="0"/>
        <v>0</v>
      </c>
      <c r="E33" s="9">
        <f t="shared" si="1"/>
        <v>0</v>
      </c>
      <c r="F33" s="8"/>
      <c r="G33" s="6"/>
      <c r="H33" s="6"/>
      <c r="I33" s="6"/>
      <c r="J33" s="7">
        <f t="shared" si="2"/>
        <v>0</v>
      </c>
      <c r="K33" s="6"/>
      <c r="L33" s="6"/>
      <c r="M33" s="6"/>
      <c r="N33" s="6"/>
      <c r="O33" s="6"/>
      <c r="P33" s="5"/>
    </row>
    <row r="34" spans="1:16" ht="14.25" customHeight="1" x14ac:dyDescent="0.15">
      <c r="A34" s="14" t="s">
        <v>185</v>
      </c>
      <c r="B34" s="13">
        <v>130200</v>
      </c>
      <c r="C34" s="9"/>
      <c r="D34" s="9">
        <f t="shared" si="0"/>
        <v>2017.2</v>
      </c>
      <c r="E34" s="9">
        <f t="shared" si="1"/>
        <v>1794.2</v>
      </c>
      <c r="F34" s="14">
        <f>F35+F36+F44</f>
        <v>671</v>
      </c>
      <c r="G34" s="7">
        <f>G35+G36+G44</f>
        <v>1011</v>
      </c>
      <c r="H34" s="7">
        <f>H35+H36+H44</f>
        <v>108</v>
      </c>
      <c r="I34" s="7">
        <f>I35+I36+I44</f>
        <v>4.1999999999999993</v>
      </c>
      <c r="J34" s="7">
        <f t="shared" si="2"/>
        <v>73</v>
      </c>
      <c r="K34" s="7">
        <f>K35+K36+K44</f>
        <v>0</v>
      </c>
      <c r="L34" s="7">
        <f>L35+L36+L44</f>
        <v>63</v>
      </c>
      <c r="M34" s="7">
        <f>M35+M36+M44</f>
        <v>8.6999999999999993</v>
      </c>
      <c r="N34" s="7">
        <f>N35+N36+N44</f>
        <v>1.3</v>
      </c>
      <c r="O34" s="7">
        <f>O35+O36+O44</f>
        <v>150</v>
      </c>
      <c r="P34" s="5"/>
    </row>
    <row r="35" spans="1:16" ht="14.25" customHeight="1" x14ac:dyDescent="0.15">
      <c r="A35" s="14" t="s">
        <v>6</v>
      </c>
      <c r="B35" s="15"/>
      <c r="C35" s="5">
        <v>5</v>
      </c>
      <c r="D35" s="9">
        <f t="shared" si="0"/>
        <v>1.5</v>
      </c>
      <c r="E35" s="9">
        <f t="shared" si="1"/>
        <v>0.5</v>
      </c>
      <c r="F35" s="5"/>
      <c r="G35" s="6"/>
      <c r="H35" s="6"/>
      <c r="I35" s="6">
        <v>0.5</v>
      </c>
      <c r="J35" s="7">
        <f t="shared" si="2"/>
        <v>1</v>
      </c>
      <c r="K35" s="6"/>
      <c r="L35" s="6"/>
      <c r="M35" s="6"/>
      <c r="N35" s="6">
        <v>1</v>
      </c>
      <c r="O35" s="6"/>
      <c r="P35" s="5"/>
    </row>
    <row r="36" spans="1:16" ht="14.25" customHeight="1" x14ac:dyDescent="0.15">
      <c r="A36" s="14" t="s">
        <v>22</v>
      </c>
      <c r="B36" s="13"/>
      <c r="C36" s="5"/>
      <c r="D36" s="9">
        <f t="shared" si="0"/>
        <v>1625.2</v>
      </c>
      <c r="E36" s="9">
        <f t="shared" si="1"/>
        <v>1461.7</v>
      </c>
      <c r="F36" s="12">
        <f>SUM(F37:F43)</f>
        <v>632</v>
      </c>
      <c r="G36" s="11">
        <f>SUM(G37:G43)</f>
        <v>744</v>
      </c>
      <c r="H36" s="11">
        <f>SUM(H37:H43)</f>
        <v>83</v>
      </c>
      <c r="I36" s="11">
        <f>SUM(I37:I43)</f>
        <v>2.6999999999999997</v>
      </c>
      <c r="J36" s="7">
        <f t="shared" si="2"/>
        <v>63.5</v>
      </c>
      <c r="K36" s="11">
        <f>SUM(K37:K43)</f>
        <v>0</v>
      </c>
      <c r="L36" s="11">
        <f>SUM(L37:L43)</f>
        <v>55</v>
      </c>
      <c r="M36" s="11">
        <f>SUM(M37:M43)</f>
        <v>8.1999999999999993</v>
      </c>
      <c r="N36" s="11">
        <f>SUM(N37:N43)</f>
        <v>0.30000000000000004</v>
      </c>
      <c r="O36" s="11">
        <f>SUM(O37:O43)</f>
        <v>100</v>
      </c>
      <c r="P36" s="5"/>
    </row>
    <row r="37" spans="1:16" ht="14.25" customHeight="1" x14ac:dyDescent="0.15">
      <c r="A37" s="10" t="s">
        <v>184</v>
      </c>
      <c r="B37" s="10">
        <v>130223</v>
      </c>
      <c r="C37" s="10">
        <v>1</v>
      </c>
      <c r="D37" s="9">
        <f t="shared" si="0"/>
        <v>256.60000000000002</v>
      </c>
      <c r="E37" s="9">
        <f t="shared" si="1"/>
        <v>256.60000000000002</v>
      </c>
      <c r="F37" s="8">
        <v>110</v>
      </c>
      <c r="G37" s="6">
        <v>139</v>
      </c>
      <c r="H37" s="6">
        <v>7</v>
      </c>
      <c r="I37" s="6">
        <v>0.6</v>
      </c>
      <c r="J37" s="7">
        <f t="shared" si="2"/>
        <v>0</v>
      </c>
      <c r="K37" s="6"/>
      <c r="L37" s="6"/>
      <c r="M37" s="6"/>
      <c r="N37" s="6"/>
      <c r="O37" s="6"/>
      <c r="P37" s="5"/>
    </row>
    <row r="38" spans="1:16" ht="14.25" customHeight="1" x14ac:dyDescent="0.15">
      <c r="A38" s="10" t="s">
        <v>183</v>
      </c>
      <c r="B38" s="10">
        <v>130224</v>
      </c>
      <c r="C38" s="10">
        <v>1</v>
      </c>
      <c r="D38" s="9">
        <f t="shared" si="0"/>
        <v>242.4</v>
      </c>
      <c r="E38" s="9">
        <f t="shared" si="1"/>
        <v>242.4</v>
      </c>
      <c r="F38" s="8">
        <v>98</v>
      </c>
      <c r="G38" s="6">
        <v>125</v>
      </c>
      <c r="H38" s="6">
        <v>19</v>
      </c>
      <c r="I38" s="6">
        <v>0.4</v>
      </c>
      <c r="J38" s="7">
        <f t="shared" si="2"/>
        <v>0</v>
      </c>
      <c r="K38" s="6"/>
      <c r="L38" s="6"/>
      <c r="M38" s="6"/>
      <c r="N38" s="6"/>
      <c r="O38" s="6"/>
      <c r="P38" s="5"/>
    </row>
    <row r="39" spans="1:16" ht="14.25" customHeight="1" x14ac:dyDescent="0.15">
      <c r="A39" s="10" t="s">
        <v>182</v>
      </c>
      <c r="B39" s="10">
        <v>130225</v>
      </c>
      <c r="C39" s="10">
        <v>1</v>
      </c>
      <c r="D39" s="9">
        <f t="shared" si="0"/>
        <v>159.69999999999999</v>
      </c>
      <c r="E39" s="9">
        <f t="shared" si="1"/>
        <v>150.1</v>
      </c>
      <c r="F39" s="8">
        <v>61</v>
      </c>
      <c r="G39" s="6">
        <v>77</v>
      </c>
      <c r="H39" s="6">
        <v>12</v>
      </c>
      <c r="I39" s="6">
        <v>0.1</v>
      </c>
      <c r="J39" s="7">
        <f t="shared" si="2"/>
        <v>9.6</v>
      </c>
      <c r="K39" s="6"/>
      <c r="L39" s="6">
        <v>8</v>
      </c>
      <c r="M39" s="6">
        <v>1.6</v>
      </c>
      <c r="N39" s="6"/>
      <c r="O39" s="6"/>
      <c r="P39" s="5"/>
    </row>
    <row r="40" spans="1:16" ht="14.25" customHeight="1" x14ac:dyDescent="0.15">
      <c r="A40" s="10" t="s">
        <v>181</v>
      </c>
      <c r="B40" s="10">
        <v>130227</v>
      </c>
      <c r="C40" s="10">
        <v>1</v>
      </c>
      <c r="D40" s="9">
        <f t="shared" si="0"/>
        <v>184.2</v>
      </c>
      <c r="E40" s="9">
        <f t="shared" si="1"/>
        <v>134.19999999999999</v>
      </c>
      <c r="F40" s="8">
        <v>51</v>
      </c>
      <c r="G40" s="6">
        <v>65</v>
      </c>
      <c r="H40" s="6">
        <v>18</v>
      </c>
      <c r="I40" s="6">
        <v>0.2</v>
      </c>
      <c r="J40" s="7">
        <f t="shared" si="2"/>
        <v>0</v>
      </c>
      <c r="K40" s="6"/>
      <c r="L40" s="6"/>
      <c r="M40" s="6"/>
      <c r="N40" s="6"/>
      <c r="O40" s="6">
        <v>50</v>
      </c>
      <c r="P40" s="5"/>
    </row>
    <row r="41" spans="1:16" ht="14.25" customHeight="1" x14ac:dyDescent="0.15">
      <c r="A41" s="10" t="s">
        <v>180</v>
      </c>
      <c r="B41" s="10">
        <v>130229</v>
      </c>
      <c r="C41" s="10">
        <v>1</v>
      </c>
      <c r="D41" s="9">
        <f t="shared" si="0"/>
        <v>325.70000000000005</v>
      </c>
      <c r="E41" s="9">
        <f t="shared" si="1"/>
        <v>261.60000000000002</v>
      </c>
      <c r="F41" s="8">
        <v>132</v>
      </c>
      <c r="G41" s="6">
        <v>120</v>
      </c>
      <c r="H41" s="6">
        <v>9</v>
      </c>
      <c r="I41" s="6">
        <v>0.6</v>
      </c>
      <c r="J41" s="7">
        <f t="shared" si="2"/>
        <v>14.1</v>
      </c>
      <c r="K41" s="6"/>
      <c r="L41" s="6">
        <v>13</v>
      </c>
      <c r="M41" s="6">
        <v>1</v>
      </c>
      <c r="N41" s="6">
        <v>0.1</v>
      </c>
      <c r="O41" s="6">
        <v>50</v>
      </c>
      <c r="P41" s="5"/>
    </row>
    <row r="42" spans="1:16" ht="14.25" customHeight="1" x14ac:dyDescent="0.15">
      <c r="A42" s="10" t="s">
        <v>179</v>
      </c>
      <c r="B42" s="10">
        <v>130281</v>
      </c>
      <c r="C42" s="10">
        <v>1</v>
      </c>
      <c r="D42" s="9">
        <f t="shared" si="0"/>
        <v>198.2</v>
      </c>
      <c r="E42" s="9">
        <f t="shared" si="1"/>
        <v>187.5</v>
      </c>
      <c r="F42" s="8">
        <v>95</v>
      </c>
      <c r="G42" s="6">
        <v>87</v>
      </c>
      <c r="H42" s="6">
        <v>5</v>
      </c>
      <c r="I42" s="6">
        <v>0.5</v>
      </c>
      <c r="J42" s="7">
        <f t="shared" si="2"/>
        <v>10.7</v>
      </c>
      <c r="K42" s="6"/>
      <c r="L42" s="6">
        <v>9</v>
      </c>
      <c r="M42" s="6">
        <v>1.6</v>
      </c>
      <c r="N42" s="6">
        <v>0.1</v>
      </c>
      <c r="O42" s="6"/>
      <c r="P42" s="5"/>
    </row>
    <row r="43" spans="1:16" ht="14.25" customHeight="1" x14ac:dyDescent="0.15">
      <c r="A43" s="10" t="s">
        <v>178</v>
      </c>
      <c r="B43" s="10">
        <v>130283</v>
      </c>
      <c r="C43" s="10">
        <v>1</v>
      </c>
      <c r="D43" s="9">
        <f t="shared" si="0"/>
        <v>258.40000000000003</v>
      </c>
      <c r="E43" s="9">
        <f t="shared" si="1"/>
        <v>229.3</v>
      </c>
      <c r="F43" s="8">
        <v>85</v>
      </c>
      <c r="G43" s="6">
        <v>131</v>
      </c>
      <c r="H43" s="6">
        <v>13</v>
      </c>
      <c r="I43" s="6">
        <v>0.3</v>
      </c>
      <c r="J43" s="7">
        <f t="shared" si="2"/>
        <v>29.1</v>
      </c>
      <c r="K43" s="6"/>
      <c r="L43" s="6">
        <v>25</v>
      </c>
      <c r="M43" s="6">
        <v>4</v>
      </c>
      <c r="N43" s="6">
        <v>0.1</v>
      </c>
      <c r="O43" s="6"/>
      <c r="P43" s="5"/>
    </row>
    <row r="44" spans="1:16" ht="14.25" customHeight="1" x14ac:dyDescent="0.15">
      <c r="A44" s="14" t="s">
        <v>3</v>
      </c>
      <c r="B44" s="19"/>
      <c r="C44" s="5"/>
      <c r="D44" s="9">
        <f t="shared" si="0"/>
        <v>390.5</v>
      </c>
      <c r="E44" s="9">
        <f t="shared" si="1"/>
        <v>332</v>
      </c>
      <c r="F44" s="18">
        <f>SUM(F45:F56)</f>
        <v>39</v>
      </c>
      <c r="G44" s="17">
        <f>SUM(G45:G56)</f>
        <v>267</v>
      </c>
      <c r="H44" s="17">
        <f>SUM(H45:H56)</f>
        <v>25</v>
      </c>
      <c r="I44" s="17">
        <f>SUM(I45:I56)</f>
        <v>1</v>
      </c>
      <c r="J44" s="7">
        <f t="shared" si="2"/>
        <v>8.5</v>
      </c>
      <c r="K44" s="17">
        <f>SUM(K45:K56)</f>
        <v>0</v>
      </c>
      <c r="L44" s="17">
        <f>SUM(L45:L56)</f>
        <v>8</v>
      </c>
      <c r="M44" s="17">
        <f>SUM(M45:M56)</f>
        <v>0.5</v>
      </c>
      <c r="N44" s="17">
        <f>SUM(N45:N56)</f>
        <v>0</v>
      </c>
      <c r="O44" s="17">
        <f>SUM(O45:O56)</f>
        <v>50</v>
      </c>
      <c r="P44" s="5"/>
    </row>
    <row r="45" spans="1:16" ht="14.25" customHeight="1" x14ac:dyDescent="0.15">
      <c r="A45" s="10" t="s">
        <v>177</v>
      </c>
      <c r="B45" s="10">
        <v>130202</v>
      </c>
      <c r="C45" s="10">
        <v>3</v>
      </c>
      <c r="D45" s="9">
        <f t="shared" si="0"/>
        <v>4</v>
      </c>
      <c r="E45" s="9">
        <f t="shared" si="1"/>
        <v>4</v>
      </c>
      <c r="F45" s="8"/>
      <c r="G45" s="6">
        <v>4</v>
      </c>
      <c r="H45" s="6">
        <v>0</v>
      </c>
      <c r="I45" s="6"/>
      <c r="J45" s="7">
        <f t="shared" si="2"/>
        <v>0</v>
      </c>
      <c r="K45" s="6"/>
      <c r="L45" s="6"/>
      <c r="M45" s="6"/>
      <c r="N45" s="6"/>
      <c r="O45" s="6"/>
      <c r="P45" s="5"/>
    </row>
    <row r="46" spans="1:16" ht="14.25" customHeight="1" x14ac:dyDescent="0.15">
      <c r="A46" s="10" t="s">
        <v>176</v>
      </c>
      <c r="B46" s="10">
        <v>130203</v>
      </c>
      <c r="C46" s="10">
        <v>3</v>
      </c>
      <c r="D46" s="9">
        <f t="shared" si="0"/>
        <v>35.1</v>
      </c>
      <c r="E46" s="9">
        <f t="shared" si="1"/>
        <v>35.1</v>
      </c>
      <c r="F46" s="8"/>
      <c r="G46" s="6">
        <v>31</v>
      </c>
      <c r="H46" s="6">
        <v>4</v>
      </c>
      <c r="I46" s="6">
        <v>0.1</v>
      </c>
      <c r="J46" s="7">
        <f t="shared" si="2"/>
        <v>0</v>
      </c>
      <c r="K46" s="6"/>
      <c r="L46" s="6"/>
      <c r="M46" s="6"/>
      <c r="N46" s="6"/>
      <c r="O46" s="6"/>
      <c r="P46" s="5"/>
    </row>
    <row r="47" spans="1:16" ht="14.25" customHeight="1" x14ac:dyDescent="0.15">
      <c r="A47" s="10" t="s">
        <v>175</v>
      </c>
      <c r="B47" s="10">
        <v>130204</v>
      </c>
      <c r="C47" s="10">
        <v>3</v>
      </c>
      <c r="D47" s="9">
        <f t="shared" si="0"/>
        <v>6.2</v>
      </c>
      <c r="E47" s="9">
        <f t="shared" si="1"/>
        <v>5</v>
      </c>
      <c r="F47" s="8"/>
      <c r="G47" s="6">
        <v>4</v>
      </c>
      <c r="H47" s="6">
        <v>1</v>
      </c>
      <c r="I47" s="6"/>
      <c r="J47" s="7">
        <f t="shared" si="2"/>
        <v>1.2</v>
      </c>
      <c r="K47" s="6"/>
      <c r="L47" s="6">
        <v>1</v>
      </c>
      <c r="M47" s="6">
        <v>0.2</v>
      </c>
      <c r="N47" s="6"/>
      <c r="O47" s="6"/>
      <c r="P47" s="5"/>
    </row>
    <row r="48" spans="1:16" ht="14.25" customHeight="1" x14ac:dyDescent="0.15">
      <c r="A48" s="10" t="s">
        <v>174</v>
      </c>
      <c r="B48" s="10">
        <v>130205</v>
      </c>
      <c r="C48" s="10">
        <v>3</v>
      </c>
      <c r="D48" s="9">
        <f t="shared" si="0"/>
        <v>19.100000000000001</v>
      </c>
      <c r="E48" s="9">
        <f t="shared" si="1"/>
        <v>19.100000000000001</v>
      </c>
      <c r="F48" s="8"/>
      <c r="G48" s="6">
        <v>18</v>
      </c>
      <c r="H48" s="6">
        <v>1</v>
      </c>
      <c r="I48" s="6">
        <v>0.1</v>
      </c>
      <c r="J48" s="7">
        <f t="shared" si="2"/>
        <v>0</v>
      </c>
      <c r="K48" s="6"/>
      <c r="L48" s="6"/>
      <c r="M48" s="6"/>
      <c r="N48" s="6"/>
      <c r="O48" s="6"/>
      <c r="P48" s="5"/>
    </row>
    <row r="49" spans="1:16" ht="14.25" customHeight="1" x14ac:dyDescent="0.15">
      <c r="A49" s="10" t="s">
        <v>173</v>
      </c>
      <c r="B49" s="10">
        <v>130207</v>
      </c>
      <c r="C49" s="10">
        <v>3</v>
      </c>
      <c r="D49" s="9">
        <f t="shared" si="0"/>
        <v>176.2</v>
      </c>
      <c r="E49" s="9">
        <f t="shared" si="1"/>
        <v>126.2</v>
      </c>
      <c r="F49" s="8"/>
      <c r="G49" s="6">
        <v>115</v>
      </c>
      <c r="H49" s="6">
        <v>11</v>
      </c>
      <c r="I49" s="6">
        <v>0.2</v>
      </c>
      <c r="J49" s="7">
        <f t="shared" si="2"/>
        <v>0</v>
      </c>
      <c r="K49" s="6"/>
      <c r="L49" s="6"/>
      <c r="M49" s="6"/>
      <c r="N49" s="6"/>
      <c r="O49" s="6">
        <v>50</v>
      </c>
      <c r="P49" s="5"/>
    </row>
    <row r="50" spans="1:16" ht="14.25" customHeight="1" x14ac:dyDescent="0.15">
      <c r="A50" s="10" t="s">
        <v>172</v>
      </c>
      <c r="B50" s="10">
        <v>130208</v>
      </c>
      <c r="C50" s="10">
        <v>3</v>
      </c>
      <c r="D50" s="9">
        <f t="shared" si="0"/>
        <v>79.5</v>
      </c>
      <c r="E50" s="9">
        <f t="shared" si="1"/>
        <v>79.5</v>
      </c>
      <c r="F50" s="8"/>
      <c r="G50" s="6">
        <v>73</v>
      </c>
      <c r="H50" s="6">
        <v>6</v>
      </c>
      <c r="I50" s="6">
        <v>0.5</v>
      </c>
      <c r="J50" s="7">
        <f t="shared" si="2"/>
        <v>0</v>
      </c>
      <c r="K50" s="6"/>
      <c r="L50" s="6"/>
      <c r="M50" s="6"/>
      <c r="N50" s="6"/>
      <c r="O50" s="6"/>
      <c r="P50" s="5"/>
    </row>
    <row r="51" spans="1:16" ht="14.25" customHeight="1" x14ac:dyDescent="0.15">
      <c r="A51" s="10" t="s">
        <v>171</v>
      </c>
      <c r="B51" s="10">
        <v>130209</v>
      </c>
      <c r="C51" s="10">
        <v>3</v>
      </c>
      <c r="D51" s="9">
        <f t="shared" si="0"/>
        <v>70.400000000000006</v>
      </c>
      <c r="E51" s="9">
        <f t="shared" si="1"/>
        <v>63.1</v>
      </c>
      <c r="F51" s="8">
        <v>39</v>
      </c>
      <c r="G51" s="6">
        <v>22</v>
      </c>
      <c r="H51" s="6">
        <v>2</v>
      </c>
      <c r="I51" s="6">
        <v>0.1</v>
      </c>
      <c r="J51" s="7">
        <f t="shared" si="2"/>
        <v>7.3</v>
      </c>
      <c r="K51" s="6"/>
      <c r="L51" s="6">
        <v>7</v>
      </c>
      <c r="M51" s="6">
        <v>0.3</v>
      </c>
      <c r="N51" s="6"/>
      <c r="O51" s="6"/>
      <c r="P51" s="5"/>
    </row>
    <row r="52" spans="1:16" ht="14.25" customHeight="1" x14ac:dyDescent="0.15">
      <c r="A52" s="10" t="s">
        <v>170</v>
      </c>
      <c r="B52" s="15">
        <v>130211</v>
      </c>
      <c r="C52" s="10">
        <v>4</v>
      </c>
      <c r="D52" s="9">
        <f t="shared" si="0"/>
        <v>0</v>
      </c>
      <c r="E52" s="9">
        <f t="shared" si="1"/>
        <v>0</v>
      </c>
      <c r="F52" s="8"/>
      <c r="G52" s="6"/>
      <c r="H52" s="6"/>
      <c r="I52" s="6"/>
      <c r="J52" s="7">
        <f t="shared" si="2"/>
        <v>0</v>
      </c>
      <c r="K52" s="6"/>
      <c r="L52" s="6"/>
      <c r="M52" s="6"/>
      <c r="N52" s="6"/>
      <c r="O52" s="6"/>
      <c r="P52" s="5"/>
    </row>
    <row r="53" spans="1:16" ht="14.25" customHeight="1" x14ac:dyDescent="0.15">
      <c r="A53" s="10" t="s">
        <v>169</v>
      </c>
      <c r="B53" s="15">
        <v>130212</v>
      </c>
      <c r="C53" s="10">
        <v>4</v>
      </c>
      <c r="D53" s="9">
        <f t="shared" si="0"/>
        <v>0</v>
      </c>
      <c r="E53" s="9">
        <f t="shared" si="1"/>
        <v>0</v>
      </c>
      <c r="F53" s="8"/>
      <c r="G53" s="6"/>
      <c r="H53" s="6"/>
      <c r="I53" s="6"/>
      <c r="J53" s="7">
        <f t="shared" si="2"/>
        <v>0</v>
      </c>
      <c r="K53" s="6"/>
      <c r="L53" s="6"/>
      <c r="M53" s="6"/>
      <c r="N53" s="6"/>
      <c r="O53" s="6"/>
      <c r="P53" s="5"/>
    </row>
    <row r="54" spans="1:16" ht="14.25" customHeight="1" x14ac:dyDescent="0.15">
      <c r="A54" s="10" t="s">
        <v>168</v>
      </c>
      <c r="B54" s="15">
        <v>130214</v>
      </c>
      <c r="C54" s="10">
        <v>4</v>
      </c>
      <c r="D54" s="9">
        <f t="shared" si="0"/>
        <v>0</v>
      </c>
      <c r="E54" s="9">
        <f t="shared" si="1"/>
        <v>0</v>
      </c>
      <c r="F54" s="8"/>
      <c r="G54" s="6"/>
      <c r="H54" s="6"/>
      <c r="I54" s="6"/>
      <c r="J54" s="7">
        <f t="shared" si="2"/>
        <v>0</v>
      </c>
      <c r="K54" s="6"/>
      <c r="L54" s="6"/>
      <c r="M54" s="6"/>
      <c r="N54" s="6"/>
      <c r="O54" s="6"/>
      <c r="P54" s="5"/>
    </row>
    <row r="55" spans="1:16" ht="14.25" customHeight="1" x14ac:dyDescent="0.15">
      <c r="A55" s="10" t="s">
        <v>167</v>
      </c>
      <c r="B55" s="15">
        <v>130215</v>
      </c>
      <c r="C55" s="10">
        <v>4</v>
      </c>
      <c r="D55" s="9">
        <f t="shared" si="0"/>
        <v>0</v>
      </c>
      <c r="E55" s="9">
        <f t="shared" si="1"/>
        <v>0</v>
      </c>
      <c r="F55" s="8"/>
      <c r="G55" s="6"/>
      <c r="H55" s="6"/>
      <c r="I55" s="6"/>
      <c r="J55" s="7">
        <f t="shared" si="2"/>
        <v>0</v>
      </c>
      <c r="K55" s="6"/>
      <c r="L55" s="6"/>
      <c r="M55" s="6"/>
      <c r="N55" s="6"/>
      <c r="O55" s="6"/>
      <c r="P55" s="5"/>
    </row>
    <row r="56" spans="1:16" ht="14.25" customHeight="1" x14ac:dyDescent="0.15">
      <c r="A56" s="10" t="s">
        <v>166</v>
      </c>
      <c r="B56" s="15">
        <v>130217</v>
      </c>
      <c r="C56" s="10">
        <v>4</v>
      </c>
      <c r="D56" s="9">
        <f t="shared" si="0"/>
        <v>0</v>
      </c>
      <c r="E56" s="9">
        <f t="shared" si="1"/>
        <v>0</v>
      </c>
      <c r="F56" s="8"/>
      <c r="G56" s="6"/>
      <c r="H56" s="6"/>
      <c r="I56" s="6"/>
      <c r="J56" s="7">
        <f t="shared" si="2"/>
        <v>0</v>
      </c>
      <c r="K56" s="6"/>
      <c r="L56" s="6"/>
      <c r="M56" s="6"/>
      <c r="N56" s="6"/>
      <c r="O56" s="6"/>
      <c r="P56" s="5"/>
    </row>
    <row r="57" spans="1:16" ht="14.25" customHeight="1" x14ac:dyDescent="0.15">
      <c r="A57" s="14" t="s">
        <v>165</v>
      </c>
      <c r="B57" s="13">
        <v>130300</v>
      </c>
      <c r="C57" s="9"/>
      <c r="D57" s="9">
        <f t="shared" si="0"/>
        <v>851.4</v>
      </c>
      <c r="E57" s="9">
        <f t="shared" si="1"/>
        <v>794.8</v>
      </c>
      <c r="F57" s="14">
        <f>F58+F59+F63</f>
        <v>411</v>
      </c>
      <c r="G57" s="7">
        <f>G58+G59+G63</f>
        <v>310</v>
      </c>
      <c r="H57" s="7">
        <f>H58+H59+H63</f>
        <v>51</v>
      </c>
      <c r="I57" s="7">
        <f>I58+I59+I63</f>
        <v>22.800000000000004</v>
      </c>
      <c r="J57" s="7">
        <f t="shared" si="2"/>
        <v>6.6</v>
      </c>
      <c r="K57" s="7">
        <f>K58+K59+K63</f>
        <v>0</v>
      </c>
      <c r="L57" s="7">
        <f>L58+L59+L63</f>
        <v>3</v>
      </c>
      <c r="M57" s="7">
        <f>M58+M59+M63</f>
        <v>0.2</v>
      </c>
      <c r="N57" s="7">
        <f>N58+N59+N63</f>
        <v>3.4</v>
      </c>
      <c r="O57" s="7">
        <f>O58+O59+O63</f>
        <v>50</v>
      </c>
      <c r="P57" s="5"/>
    </row>
    <row r="58" spans="1:16" ht="14.25" customHeight="1" x14ac:dyDescent="0.15">
      <c r="A58" s="14" t="s">
        <v>6</v>
      </c>
      <c r="B58" s="15"/>
      <c r="C58" s="5">
        <v>5</v>
      </c>
      <c r="D58" s="9">
        <f t="shared" si="0"/>
        <v>8.3000000000000007</v>
      </c>
      <c r="E58" s="9">
        <f t="shared" si="1"/>
        <v>4.9000000000000004</v>
      </c>
      <c r="F58" s="5"/>
      <c r="G58" s="6"/>
      <c r="H58" s="6"/>
      <c r="I58" s="6">
        <v>4.9000000000000004</v>
      </c>
      <c r="J58" s="7">
        <f t="shared" si="2"/>
        <v>3.4</v>
      </c>
      <c r="K58" s="6"/>
      <c r="L58" s="6"/>
      <c r="M58" s="6"/>
      <c r="N58" s="6">
        <v>3.4</v>
      </c>
      <c r="O58" s="6"/>
      <c r="P58" s="5"/>
    </row>
    <row r="59" spans="1:16" ht="14.25" customHeight="1" x14ac:dyDescent="0.15">
      <c r="A59" s="14" t="s">
        <v>22</v>
      </c>
      <c r="B59" s="13"/>
      <c r="C59" s="5"/>
      <c r="D59" s="9">
        <f t="shared" si="0"/>
        <v>752</v>
      </c>
      <c r="E59" s="9">
        <f t="shared" si="1"/>
        <v>698.8</v>
      </c>
      <c r="F59" s="12">
        <f>SUM(F60:F62)</f>
        <v>360</v>
      </c>
      <c r="G59" s="11">
        <f>SUM(G60:G62)</f>
        <v>276</v>
      </c>
      <c r="H59" s="11">
        <f>SUM(H60:H62)</f>
        <v>45</v>
      </c>
      <c r="I59" s="11">
        <f>SUM(I60:I62)</f>
        <v>17.8</v>
      </c>
      <c r="J59" s="7">
        <f t="shared" si="2"/>
        <v>3.2</v>
      </c>
      <c r="K59" s="11">
        <f>SUM(K60:K62)</f>
        <v>0</v>
      </c>
      <c r="L59" s="11">
        <f>SUM(L60:L62)</f>
        <v>3</v>
      </c>
      <c r="M59" s="11">
        <f>SUM(M60:M62)</f>
        <v>0.2</v>
      </c>
      <c r="N59" s="11">
        <f>SUM(N60:N62)</f>
        <v>0</v>
      </c>
      <c r="O59" s="11">
        <f>SUM(O60:O62)</f>
        <v>50</v>
      </c>
      <c r="P59" s="5"/>
    </row>
    <row r="60" spans="1:16" ht="14.25" customHeight="1" x14ac:dyDescent="0.15">
      <c r="A60" s="10" t="s">
        <v>164</v>
      </c>
      <c r="B60" s="10">
        <v>130322</v>
      </c>
      <c r="C60" s="10">
        <v>1</v>
      </c>
      <c r="D60" s="9">
        <f t="shared" si="0"/>
        <v>262.8</v>
      </c>
      <c r="E60" s="9">
        <f t="shared" si="1"/>
        <v>259.60000000000002</v>
      </c>
      <c r="F60" s="8">
        <v>127</v>
      </c>
      <c r="G60" s="6">
        <v>111</v>
      </c>
      <c r="H60" s="6">
        <v>21</v>
      </c>
      <c r="I60" s="6">
        <v>0.6</v>
      </c>
      <c r="J60" s="7">
        <f t="shared" si="2"/>
        <v>3.2</v>
      </c>
      <c r="K60" s="6"/>
      <c r="L60" s="6">
        <v>3</v>
      </c>
      <c r="M60" s="6">
        <v>0.2</v>
      </c>
      <c r="N60" s="6"/>
      <c r="O60" s="6"/>
      <c r="P60" s="5"/>
    </row>
    <row r="61" spans="1:16" ht="14.25" customHeight="1" x14ac:dyDescent="0.15">
      <c r="A61" s="10" t="s">
        <v>163</v>
      </c>
      <c r="B61" s="10">
        <v>130324</v>
      </c>
      <c r="C61" s="10">
        <v>1</v>
      </c>
      <c r="D61" s="9">
        <f t="shared" si="0"/>
        <v>214.1</v>
      </c>
      <c r="E61" s="9">
        <f t="shared" si="1"/>
        <v>214.1</v>
      </c>
      <c r="F61" s="8">
        <v>117</v>
      </c>
      <c r="G61" s="6">
        <v>83</v>
      </c>
      <c r="H61" s="6">
        <v>12</v>
      </c>
      <c r="I61" s="6">
        <v>2.1</v>
      </c>
      <c r="J61" s="7">
        <f t="shared" si="2"/>
        <v>0</v>
      </c>
      <c r="K61" s="6"/>
      <c r="L61" s="6"/>
      <c r="M61" s="6"/>
      <c r="N61" s="6"/>
      <c r="O61" s="6"/>
      <c r="P61" s="5"/>
    </row>
    <row r="62" spans="1:16" ht="14.25" customHeight="1" x14ac:dyDescent="0.15">
      <c r="A62" s="10" t="s">
        <v>162</v>
      </c>
      <c r="B62" s="10">
        <v>130321</v>
      </c>
      <c r="C62" s="10">
        <v>1</v>
      </c>
      <c r="D62" s="9">
        <f t="shared" si="0"/>
        <v>275.10000000000002</v>
      </c>
      <c r="E62" s="9">
        <f t="shared" si="1"/>
        <v>225.1</v>
      </c>
      <c r="F62" s="8">
        <v>116</v>
      </c>
      <c r="G62" s="6">
        <v>82</v>
      </c>
      <c r="H62" s="6">
        <v>12</v>
      </c>
      <c r="I62" s="6">
        <v>15.1</v>
      </c>
      <c r="J62" s="7">
        <f t="shared" si="2"/>
        <v>0</v>
      </c>
      <c r="K62" s="6"/>
      <c r="L62" s="6"/>
      <c r="M62" s="6"/>
      <c r="N62" s="6"/>
      <c r="O62" s="6">
        <v>50</v>
      </c>
      <c r="P62" s="5"/>
    </row>
    <row r="63" spans="1:16" ht="14.25" customHeight="1" x14ac:dyDescent="0.15">
      <c r="A63" s="14" t="s">
        <v>3</v>
      </c>
      <c r="B63" s="19"/>
      <c r="C63" s="5"/>
      <c r="D63" s="9">
        <f t="shared" si="0"/>
        <v>91.1</v>
      </c>
      <c r="E63" s="9">
        <f t="shared" si="1"/>
        <v>91.1</v>
      </c>
      <c r="F63" s="18">
        <f>SUM(F64:F70)</f>
        <v>51</v>
      </c>
      <c r="G63" s="17">
        <f>SUM(G64:G70)</f>
        <v>34</v>
      </c>
      <c r="H63" s="17">
        <f>SUM(H64:H70)</f>
        <v>6</v>
      </c>
      <c r="I63" s="17">
        <f>SUM(I64:I70)</f>
        <v>0.1</v>
      </c>
      <c r="J63" s="7">
        <f t="shared" si="2"/>
        <v>0</v>
      </c>
      <c r="K63" s="17">
        <f>SUM(K64:K70)</f>
        <v>0</v>
      </c>
      <c r="L63" s="17">
        <f>SUM(L64:L70)</f>
        <v>0</v>
      </c>
      <c r="M63" s="17">
        <f>SUM(M64:M70)</f>
        <v>0</v>
      </c>
      <c r="N63" s="17">
        <f>SUM(N64:N70)</f>
        <v>0</v>
      </c>
      <c r="O63" s="17">
        <f>SUM(O64:O70)</f>
        <v>0</v>
      </c>
      <c r="P63" s="5"/>
    </row>
    <row r="64" spans="1:16" ht="14.25" customHeight="1" x14ac:dyDescent="0.15">
      <c r="A64" s="10" t="s">
        <v>161</v>
      </c>
      <c r="B64" s="10">
        <v>130304</v>
      </c>
      <c r="C64" s="10">
        <v>3</v>
      </c>
      <c r="D64" s="9">
        <f t="shared" si="0"/>
        <v>0</v>
      </c>
      <c r="E64" s="9">
        <f t="shared" si="1"/>
        <v>0</v>
      </c>
      <c r="F64" s="8"/>
      <c r="G64" s="6"/>
      <c r="H64" s="6"/>
      <c r="I64" s="6"/>
      <c r="J64" s="7">
        <f t="shared" si="2"/>
        <v>0</v>
      </c>
      <c r="K64" s="6"/>
      <c r="L64" s="6"/>
      <c r="M64" s="6"/>
      <c r="N64" s="6"/>
      <c r="O64" s="6"/>
      <c r="P64" s="5"/>
    </row>
    <row r="65" spans="1:16" ht="14.25" customHeight="1" x14ac:dyDescent="0.15">
      <c r="A65" s="10" t="s">
        <v>160</v>
      </c>
      <c r="B65" s="10">
        <v>130323</v>
      </c>
      <c r="C65" s="10">
        <v>3</v>
      </c>
      <c r="D65" s="9">
        <f t="shared" si="0"/>
        <v>89.1</v>
      </c>
      <c r="E65" s="9">
        <f t="shared" si="1"/>
        <v>89.1</v>
      </c>
      <c r="F65" s="8">
        <v>51</v>
      </c>
      <c r="G65" s="6">
        <v>32</v>
      </c>
      <c r="H65" s="6">
        <v>6</v>
      </c>
      <c r="I65" s="6">
        <v>0.1</v>
      </c>
      <c r="J65" s="7">
        <f t="shared" si="2"/>
        <v>0</v>
      </c>
      <c r="K65" s="6"/>
      <c r="L65" s="6"/>
      <c r="M65" s="6"/>
      <c r="N65" s="6"/>
      <c r="O65" s="6"/>
      <c r="P65" s="5"/>
    </row>
    <row r="66" spans="1:16" ht="14.25" customHeight="1" x14ac:dyDescent="0.15">
      <c r="A66" s="10" t="s">
        <v>159</v>
      </c>
      <c r="B66" s="10">
        <v>130302</v>
      </c>
      <c r="C66" s="10">
        <v>3</v>
      </c>
      <c r="D66" s="9">
        <f t="shared" si="0"/>
        <v>2</v>
      </c>
      <c r="E66" s="9">
        <f t="shared" si="1"/>
        <v>2</v>
      </c>
      <c r="F66" s="8"/>
      <c r="G66" s="6">
        <v>2</v>
      </c>
      <c r="H66" s="6">
        <v>0</v>
      </c>
      <c r="I66" s="6"/>
      <c r="J66" s="7">
        <f t="shared" si="2"/>
        <v>0</v>
      </c>
      <c r="K66" s="6"/>
      <c r="L66" s="6"/>
      <c r="M66" s="6"/>
      <c r="N66" s="6"/>
      <c r="O66" s="6"/>
      <c r="P66" s="5"/>
    </row>
    <row r="67" spans="1:16" ht="14.25" customHeight="1" x14ac:dyDescent="0.15">
      <c r="A67" s="10" t="s">
        <v>158</v>
      </c>
      <c r="B67" s="10">
        <v>130303</v>
      </c>
      <c r="C67" s="10">
        <v>3</v>
      </c>
      <c r="D67" s="9">
        <f t="shared" si="0"/>
        <v>0</v>
      </c>
      <c r="E67" s="9">
        <f t="shared" si="1"/>
        <v>0</v>
      </c>
      <c r="F67" s="8"/>
      <c r="G67" s="6"/>
      <c r="H67" s="6"/>
      <c r="I67" s="6"/>
      <c r="J67" s="7">
        <f t="shared" si="2"/>
        <v>0</v>
      </c>
      <c r="K67" s="6"/>
      <c r="L67" s="6"/>
      <c r="M67" s="6"/>
      <c r="N67" s="6"/>
      <c r="O67" s="6"/>
      <c r="P67" s="5"/>
    </row>
    <row r="68" spans="1:16" ht="14.25" customHeight="1" x14ac:dyDescent="0.15">
      <c r="A68" s="10" t="s">
        <v>157</v>
      </c>
      <c r="B68" s="15">
        <v>130313</v>
      </c>
      <c r="C68" s="10">
        <v>4</v>
      </c>
      <c r="D68" s="9">
        <f t="shared" si="0"/>
        <v>0</v>
      </c>
      <c r="E68" s="9">
        <f t="shared" si="1"/>
        <v>0</v>
      </c>
      <c r="F68" s="8"/>
      <c r="G68" s="6"/>
      <c r="H68" s="6"/>
      <c r="I68" s="6"/>
      <c r="J68" s="7">
        <f t="shared" si="2"/>
        <v>0</v>
      </c>
      <c r="K68" s="6"/>
      <c r="L68" s="6"/>
      <c r="M68" s="6"/>
      <c r="N68" s="6"/>
      <c r="O68" s="6"/>
      <c r="P68" s="5"/>
    </row>
    <row r="69" spans="1:16" ht="14.25" customHeight="1" x14ac:dyDescent="0.15">
      <c r="A69" s="10" t="s">
        <v>156</v>
      </c>
      <c r="B69" s="15">
        <v>130311</v>
      </c>
      <c r="C69" s="10">
        <v>4</v>
      </c>
      <c r="D69" s="9">
        <f t="shared" si="0"/>
        <v>0</v>
      </c>
      <c r="E69" s="9">
        <f t="shared" si="1"/>
        <v>0</v>
      </c>
      <c r="F69" s="8"/>
      <c r="G69" s="6"/>
      <c r="H69" s="6"/>
      <c r="I69" s="6"/>
      <c r="J69" s="7">
        <f t="shared" si="2"/>
        <v>0</v>
      </c>
      <c r="K69" s="6"/>
      <c r="L69" s="6"/>
      <c r="M69" s="6"/>
      <c r="N69" s="6"/>
      <c r="O69" s="6"/>
      <c r="P69" s="5"/>
    </row>
    <row r="70" spans="1:16" ht="14.25" customHeight="1" x14ac:dyDescent="0.15">
      <c r="A70" s="10" t="s">
        <v>155</v>
      </c>
      <c r="B70" s="15">
        <v>130312</v>
      </c>
      <c r="C70" s="10">
        <v>4</v>
      </c>
      <c r="D70" s="9">
        <f t="shared" ref="D70:D133" si="3">E70+J70+O70</f>
        <v>0</v>
      </c>
      <c r="E70" s="9">
        <f t="shared" ref="E70:E133" si="4">SUM(F70:I70)</f>
        <v>0</v>
      </c>
      <c r="F70" s="8"/>
      <c r="G70" s="5"/>
      <c r="H70" s="5"/>
      <c r="I70" s="5"/>
      <c r="J70" s="7">
        <f t="shared" ref="J70:J133" si="5">SUM(K70:N70)</f>
        <v>0</v>
      </c>
      <c r="K70" s="5"/>
      <c r="L70" s="5"/>
      <c r="M70" s="5"/>
      <c r="N70" s="5"/>
      <c r="O70" s="5"/>
      <c r="P70" s="5"/>
    </row>
    <row r="71" spans="1:16" ht="14.25" customHeight="1" x14ac:dyDescent="0.15">
      <c r="A71" s="14" t="s">
        <v>154</v>
      </c>
      <c r="B71" s="13">
        <v>130400</v>
      </c>
      <c r="C71" s="9"/>
      <c r="D71" s="9">
        <f t="shared" si="3"/>
        <v>2867.2</v>
      </c>
      <c r="E71" s="9">
        <f t="shared" si="4"/>
        <v>2812.7</v>
      </c>
      <c r="F71" s="14">
        <f>F72+F73+F86</f>
        <v>1311</v>
      </c>
      <c r="G71" s="7">
        <f>G72+G73+G86</f>
        <v>1192</v>
      </c>
      <c r="H71" s="7">
        <f>H72+H73+H86</f>
        <v>258</v>
      </c>
      <c r="I71" s="7">
        <f>I72+I73+I86</f>
        <v>51.7</v>
      </c>
      <c r="J71" s="7">
        <f t="shared" si="5"/>
        <v>4.5</v>
      </c>
      <c r="K71" s="7">
        <f>K72+K73+K86</f>
        <v>0</v>
      </c>
      <c r="L71" s="7">
        <f>L72+L73+L86</f>
        <v>0</v>
      </c>
      <c r="M71" s="7">
        <f>M72+M73+M86</f>
        <v>0</v>
      </c>
      <c r="N71" s="7">
        <f>N72+N73+N86</f>
        <v>4.5</v>
      </c>
      <c r="O71" s="7">
        <f>O72+O73+O86</f>
        <v>50</v>
      </c>
      <c r="P71" s="5"/>
    </row>
    <row r="72" spans="1:16" ht="14.25" customHeight="1" x14ac:dyDescent="0.15">
      <c r="A72" s="14" t="s">
        <v>6</v>
      </c>
      <c r="B72" s="15"/>
      <c r="C72" s="5">
        <v>5</v>
      </c>
      <c r="D72" s="9">
        <f t="shared" si="3"/>
        <v>19.7</v>
      </c>
      <c r="E72" s="9">
        <f t="shared" si="4"/>
        <v>15.2</v>
      </c>
      <c r="F72" s="5"/>
      <c r="G72" s="6"/>
      <c r="H72" s="6"/>
      <c r="I72" s="6">
        <v>15.2</v>
      </c>
      <c r="J72" s="7">
        <f t="shared" si="5"/>
        <v>4.5</v>
      </c>
      <c r="K72" s="6"/>
      <c r="L72" s="6"/>
      <c r="M72" s="6"/>
      <c r="N72" s="6">
        <v>4.5</v>
      </c>
      <c r="O72" s="6"/>
      <c r="P72" s="5"/>
    </row>
    <row r="73" spans="1:16" ht="14.25" customHeight="1" x14ac:dyDescent="0.15">
      <c r="A73" s="14" t="s">
        <v>22</v>
      </c>
      <c r="B73" s="13"/>
      <c r="C73" s="5"/>
      <c r="D73" s="9">
        <f t="shared" si="3"/>
        <v>2390.3000000000002</v>
      </c>
      <c r="E73" s="9">
        <f t="shared" si="4"/>
        <v>2340.3000000000002</v>
      </c>
      <c r="F73" s="12">
        <f>SUM(F74:F85)</f>
        <v>1143</v>
      </c>
      <c r="G73" s="11">
        <f>SUM(G74:G85)</f>
        <v>952</v>
      </c>
      <c r="H73" s="11">
        <f>SUM(H74:H85)</f>
        <v>218</v>
      </c>
      <c r="I73" s="11">
        <f>SUM(I74:I85)</f>
        <v>27.300000000000004</v>
      </c>
      <c r="J73" s="7">
        <f t="shared" si="5"/>
        <v>0</v>
      </c>
      <c r="K73" s="11">
        <f>SUM(K74:K85)</f>
        <v>0</v>
      </c>
      <c r="L73" s="11">
        <f>SUM(L74:L85)</f>
        <v>0</v>
      </c>
      <c r="M73" s="11">
        <f>SUM(M74:M85)</f>
        <v>0</v>
      </c>
      <c r="N73" s="11">
        <f>SUM(N74:N85)</f>
        <v>0</v>
      </c>
      <c r="O73" s="11">
        <f>SUM(O74:O85)</f>
        <v>50</v>
      </c>
      <c r="P73" s="5"/>
    </row>
    <row r="74" spans="1:16" ht="14.25" customHeight="1" x14ac:dyDescent="0.15">
      <c r="A74" s="10" t="s">
        <v>153</v>
      </c>
      <c r="B74" s="10">
        <v>130423</v>
      </c>
      <c r="C74" s="10">
        <v>1</v>
      </c>
      <c r="D74" s="9">
        <f t="shared" si="3"/>
        <v>308.2</v>
      </c>
      <c r="E74" s="9">
        <f t="shared" si="4"/>
        <v>308.2</v>
      </c>
      <c r="F74" s="8">
        <v>165</v>
      </c>
      <c r="G74" s="6">
        <v>117</v>
      </c>
      <c r="H74" s="6">
        <v>25</v>
      </c>
      <c r="I74" s="6">
        <v>1.2</v>
      </c>
      <c r="J74" s="7">
        <f t="shared" si="5"/>
        <v>0</v>
      </c>
      <c r="K74" s="6"/>
      <c r="L74" s="6"/>
      <c r="M74" s="6"/>
      <c r="N74" s="6"/>
      <c r="O74" s="6"/>
      <c r="P74" s="5"/>
    </row>
    <row r="75" spans="1:16" ht="14.25" customHeight="1" x14ac:dyDescent="0.15">
      <c r="A75" s="10" t="s">
        <v>152</v>
      </c>
      <c r="B75" s="10">
        <v>130424</v>
      </c>
      <c r="C75" s="10">
        <v>1</v>
      </c>
      <c r="D75" s="9">
        <f t="shared" si="3"/>
        <v>184.5</v>
      </c>
      <c r="E75" s="9">
        <f t="shared" si="4"/>
        <v>184.5</v>
      </c>
      <c r="F75" s="8">
        <v>96</v>
      </c>
      <c r="G75" s="6">
        <v>68</v>
      </c>
      <c r="H75" s="6">
        <v>20</v>
      </c>
      <c r="I75" s="6">
        <v>0.5</v>
      </c>
      <c r="J75" s="7">
        <f t="shared" si="5"/>
        <v>0</v>
      </c>
      <c r="K75" s="6"/>
      <c r="L75" s="6"/>
      <c r="M75" s="6"/>
      <c r="N75" s="6"/>
      <c r="O75" s="6"/>
      <c r="P75" s="5"/>
    </row>
    <row r="76" spans="1:16" ht="14.25" customHeight="1" x14ac:dyDescent="0.15">
      <c r="A76" s="10" t="s">
        <v>151</v>
      </c>
      <c r="B76" s="10">
        <v>130425</v>
      </c>
      <c r="C76" s="10">
        <v>1</v>
      </c>
      <c r="D76" s="9">
        <f t="shared" si="3"/>
        <v>94.2</v>
      </c>
      <c r="E76" s="9">
        <f t="shared" si="4"/>
        <v>94.2</v>
      </c>
      <c r="F76" s="8">
        <v>48</v>
      </c>
      <c r="G76" s="6">
        <v>34</v>
      </c>
      <c r="H76" s="6">
        <v>10</v>
      </c>
      <c r="I76" s="6">
        <v>2.2000000000000002</v>
      </c>
      <c r="J76" s="7">
        <f t="shared" si="5"/>
        <v>0</v>
      </c>
      <c r="K76" s="6"/>
      <c r="L76" s="6"/>
      <c r="M76" s="6"/>
      <c r="N76" s="6"/>
      <c r="O76" s="6"/>
      <c r="P76" s="5"/>
    </row>
    <row r="77" spans="1:16" ht="14.25" customHeight="1" x14ac:dyDescent="0.15">
      <c r="A77" s="10" t="s">
        <v>150</v>
      </c>
      <c r="B77" s="10">
        <v>130426</v>
      </c>
      <c r="C77" s="10">
        <v>1</v>
      </c>
      <c r="D77" s="9">
        <f t="shared" si="3"/>
        <v>204.8</v>
      </c>
      <c r="E77" s="9">
        <f t="shared" si="4"/>
        <v>154.80000000000001</v>
      </c>
      <c r="F77" s="8">
        <v>70</v>
      </c>
      <c r="G77" s="6">
        <v>64</v>
      </c>
      <c r="H77" s="6">
        <v>18</v>
      </c>
      <c r="I77" s="6">
        <v>2.8</v>
      </c>
      <c r="J77" s="7">
        <f t="shared" si="5"/>
        <v>0</v>
      </c>
      <c r="K77" s="6"/>
      <c r="L77" s="6"/>
      <c r="M77" s="6"/>
      <c r="N77" s="6"/>
      <c r="O77" s="6">
        <v>50</v>
      </c>
      <c r="P77" s="5"/>
    </row>
    <row r="78" spans="1:16" ht="14.25" customHeight="1" x14ac:dyDescent="0.15">
      <c r="A78" s="10" t="s">
        <v>149</v>
      </c>
      <c r="B78" s="10">
        <v>130427</v>
      </c>
      <c r="C78" s="10">
        <v>1</v>
      </c>
      <c r="D78" s="9">
        <f t="shared" si="3"/>
        <v>194.9</v>
      </c>
      <c r="E78" s="9">
        <f t="shared" si="4"/>
        <v>194.9</v>
      </c>
      <c r="F78" s="8">
        <v>94</v>
      </c>
      <c r="G78" s="6">
        <v>85</v>
      </c>
      <c r="H78" s="6">
        <v>15</v>
      </c>
      <c r="I78" s="6">
        <v>0.9</v>
      </c>
      <c r="J78" s="7">
        <f t="shared" si="5"/>
        <v>0</v>
      </c>
      <c r="K78" s="6"/>
      <c r="L78" s="6"/>
      <c r="M78" s="6"/>
      <c r="N78" s="6"/>
      <c r="O78" s="6"/>
      <c r="P78" s="5"/>
    </row>
    <row r="79" spans="1:16" ht="14.25" customHeight="1" x14ac:dyDescent="0.15">
      <c r="A79" s="10" t="s">
        <v>148</v>
      </c>
      <c r="B79" s="10">
        <v>130430</v>
      </c>
      <c r="C79" s="10">
        <v>1</v>
      </c>
      <c r="D79" s="9">
        <f t="shared" si="3"/>
        <v>10.199999999999999</v>
      </c>
      <c r="E79" s="9">
        <f t="shared" si="4"/>
        <v>10.199999999999999</v>
      </c>
      <c r="F79" s="8"/>
      <c r="G79" s="6">
        <v>7</v>
      </c>
      <c r="H79" s="6">
        <v>3</v>
      </c>
      <c r="I79" s="6">
        <v>0.2</v>
      </c>
      <c r="J79" s="7">
        <f t="shared" si="5"/>
        <v>0</v>
      </c>
      <c r="K79" s="6"/>
      <c r="L79" s="6"/>
      <c r="M79" s="6"/>
      <c r="N79" s="6"/>
      <c r="O79" s="6"/>
      <c r="P79" s="5"/>
    </row>
    <row r="80" spans="1:16" ht="14.25" customHeight="1" x14ac:dyDescent="0.15">
      <c r="A80" s="10" t="s">
        <v>147</v>
      </c>
      <c r="B80" s="10">
        <v>130431</v>
      </c>
      <c r="C80" s="10">
        <v>1</v>
      </c>
      <c r="D80" s="9">
        <f t="shared" si="3"/>
        <v>135.9</v>
      </c>
      <c r="E80" s="9">
        <f t="shared" si="4"/>
        <v>135.9</v>
      </c>
      <c r="F80" s="8">
        <v>68</v>
      </c>
      <c r="G80" s="6">
        <v>49</v>
      </c>
      <c r="H80" s="6">
        <v>17</v>
      </c>
      <c r="I80" s="6">
        <v>1.9</v>
      </c>
      <c r="J80" s="7">
        <f t="shared" si="5"/>
        <v>0</v>
      </c>
      <c r="K80" s="6"/>
      <c r="L80" s="6"/>
      <c r="M80" s="6"/>
      <c r="N80" s="6"/>
      <c r="O80" s="6"/>
      <c r="P80" s="5"/>
    </row>
    <row r="81" spans="1:16" ht="14.25" customHeight="1" x14ac:dyDescent="0.15">
      <c r="A81" s="10" t="s">
        <v>146</v>
      </c>
      <c r="B81" s="10">
        <v>130432</v>
      </c>
      <c r="C81" s="10">
        <v>1</v>
      </c>
      <c r="D81" s="9">
        <f t="shared" si="3"/>
        <v>244.7</v>
      </c>
      <c r="E81" s="9">
        <f t="shared" si="4"/>
        <v>244.7</v>
      </c>
      <c r="F81" s="8">
        <v>114</v>
      </c>
      <c r="G81" s="6">
        <v>104</v>
      </c>
      <c r="H81" s="6">
        <v>22</v>
      </c>
      <c r="I81" s="6">
        <v>4.7</v>
      </c>
      <c r="J81" s="7">
        <f t="shared" si="5"/>
        <v>0</v>
      </c>
      <c r="K81" s="6"/>
      <c r="L81" s="6"/>
      <c r="M81" s="6"/>
      <c r="N81" s="6"/>
      <c r="O81" s="6"/>
      <c r="P81" s="5"/>
    </row>
    <row r="82" spans="1:16" ht="14.25" customHeight="1" x14ac:dyDescent="0.15">
      <c r="A82" s="10" t="s">
        <v>145</v>
      </c>
      <c r="B82" s="10">
        <v>130433</v>
      </c>
      <c r="C82" s="10">
        <v>1</v>
      </c>
      <c r="D82" s="9">
        <f t="shared" si="3"/>
        <v>74.099999999999994</v>
      </c>
      <c r="E82" s="9">
        <f t="shared" si="4"/>
        <v>74.099999999999994</v>
      </c>
      <c r="F82" s="8">
        <v>33</v>
      </c>
      <c r="G82" s="6">
        <v>31</v>
      </c>
      <c r="H82" s="6">
        <v>9</v>
      </c>
      <c r="I82" s="6">
        <v>1.1000000000000001</v>
      </c>
      <c r="J82" s="7">
        <f t="shared" si="5"/>
        <v>0</v>
      </c>
      <c r="K82" s="6"/>
      <c r="L82" s="6"/>
      <c r="M82" s="6"/>
      <c r="N82" s="6"/>
      <c r="O82" s="6"/>
      <c r="P82" s="5"/>
    </row>
    <row r="83" spans="1:16" ht="14.25" customHeight="1" x14ac:dyDescent="0.15">
      <c r="A83" s="10" t="s">
        <v>144</v>
      </c>
      <c r="B83" s="10">
        <v>130434</v>
      </c>
      <c r="C83" s="10">
        <v>1</v>
      </c>
      <c r="D83" s="9">
        <f t="shared" si="3"/>
        <v>270.2</v>
      </c>
      <c r="E83" s="9">
        <f t="shared" si="4"/>
        <v>270.2</v>
      </c>
      <c r="F83" s="8">
        <v>143</v>
      </c>
      <c r="G83" s="6">
        <v>101</v>
      </c>
      <c r="H83" s="6">
        <v>18</v>
      </c>
      <c r="I83" s="6">
        <v>8.1999999999999993</v>
      </c>
      <c r="J83" s="7">
        <f t="shared" si="5"/>
        <v>0</v>
      </c>
      <c r="K83" s="6"/>
      <c r="L83" s="6"/>
      <c r="M83" s="6"/>
      <c r="N83" s="6"/>
      <c r="O83" s="6"/>
      <c r="P83" s="5"/>
    </row>
    <row r="84" spans="1:16" ht="14.25" customHeight="1" x14ac:dyDescent="0.15">
      <c r="A84" s="10" t="s">
        <v>143</v>
      </c>
      <c r="B84" s="10">
        <v>130435</v>
      </c>
      <c r="C84" s="10">
        <v>1</v>
      </c>
      <c r="D84" s="9">
        <f t="shared" si="3"/>
        <v>210</v>
      </c>
      <c r="E84" s="9">
        <f t="shared" si="4"/>
        <v>210</v>
      </c>
      <c r="F84" s="8">
        <v>109</v>
      </c>
      <c r="G84" s="6">
        <v>77</v>
      </c>
      <c r="H84" s="6">
        <v>23</v>
      </c>
      <c r="I84" s="6">
        <v>1</v>
      </c>
      <c r="J84" s="7">
        <f t="shared" si="5"/>
        <v>0</v>
      </c>
      <c r="K84" s="6"/>
      <c r="L84" s="6"/>
      <c r="M84" s="6"/>
      <c r="N84" s="6"/>
      <c r="O84" s="6"/>
      <c r="P84" s="5"/>
    </row>
    <row r="85" spans="1:16" ht="14.25" customHeight="1" x14ac:dyDescent="0.15">
      <c r="A85" s="10" t="s">
        <v>142</v>
      </c>
      <c r="B85" s="10">
        <v>130481</v>
      </c>
      <c r="C85" s="10">
        <v>1</v>
      </c>
      <c r="D85" s="9">
        <f t="shared" si="3"/>
        <v>458.6</v>
      </c>
      <c r="E85" s="9">
        <f t="shared" si="4"/>
        <v>458.6</v>
      </c>
      <c r="F85" s="8">
        <v>203</v>
      </c>
      <c r="G85" s="6">
        <v>215</v>
      </c>
      <c r="H85" s="6">
        <v>38</v>
      </c>
      <c r="I85" s="6">
        <v>2.6</v>
      </c>
      <c r="J85" s="7">
        <f t="shared" si="5"/>
        <v>0</v>
      </c>
      <c r="K85" s="6"/>
      <c r="L85" s="6"/>
      <c r="M85" s="6"/>
      <c r="N85" s="6"/>
      <c r="O85" s="6"/>
      <c r="P85" s="5"/>
    </row>
    <row r="86" spans="1:16" ht="14.25" customHeight="1" x14ac:dyDescent="0.15">
      <c r="A86" s="14" t="s">
        <v>3</v>
      </c>
      <c r="B86" s="19"/>
      <c r="C86" s="5"/>
      <c r="D86" s="9">
        <f t="shared" si="3"/>
        <v>457.2</v>
      </c>
      <c r="E86" s="9">
        <f t="shared" si="4"/>
        <v>457.2</v>
      </c>
      <c r="F86" s="18">
        <f>SUM(F87:F94)</f>
        <v>168</v>
      </c>
      <c r="G86" s="17">
        <f>SUM(G87:G94)</f>
        <v>240</v>
      </c>
      <c r="H86" s="17">
        <f>SUM(H87:H94)</f>
        <v>40</v>
      </c>
      <c r="I86" s="17">
        <f>SUM(I87:I94)</f>
        <v>9.1999999999999993</v>
      </c>
      <c r="J86" s="7">
        <f t="shared" si="5"/>
        <v>0</v>
      </c>
      <c r="K86" s="17">
        <f>SUM(K87:K94)</f>
        <v>0</v>
      </c>
      <c r="L86" s="17">
        <f>SUM(L87:L94)</f>
        <v>0</v>
      </c>
      <c r="M86" s="17">
        <f>SUM(M87:M94)</f>
        <v>0</v>
      </c>
      <c r="N86" s="17">
        <f>SUM(N87:N94)</f>
        <v>0</v>
      </c>
      <c r="O86" s="17">
        <f>SUM(O87:O94)</f>
        <v>0</v>
      </c>
      <c r="P86" s="5"/>
    </row>
    <row r="87" spans="1:16" ht="14.25" customHeight="1" x14ac:dyDescent="0.15">
      <c r="A87" s="10" t="s">
        <v>141</v>
      </c>
      <c r="B87" s="10">
        <v>130402</v>
      </c>
      <c r="C87" s="10">
        <v>3</v>
      </c>
      <c r="D87" s="9">
        <f t="shared" si="3"/>
        <v>77.599999999999994</v>
      </c>
      <c r="E87" s="9">
        <f t="shared" si="4"/>
        <v>77.599999999999994</v>
      </c>
      <c r="F87" s="8"/>
      <c r="G87" s="6">
        <v>69</v>
      </c>
      <c r="H87" s="6">
        <v>7</v>
      </c>
      <c r="I87" s="6">
        <v>1.6</v>
      </c>
      <c r="J87" s="7">
        <f t="shared" si="5"/>
        <v>0</v>
      </c>
      <c r="K87" s="6"/>
      <c r="L87" s="6"/>
      <c r="M87" s="6"/>
      <c r="N87" s="6"/>
      <c r="O87" s="6"/>
      <c r="P87" s="6"/>
    </row>
    <row r="88" spans="1:16" ht="14.25" customHeight="1" x14ac:dyDescent="0.15">
      <c r="A88" s="10" t="s">
        <v>140</v>
      </c>
      <c r="B88" s="10">
        <v>130403</v>
      </c>
      <c r="C88" s="10">
        <v>3</v>
      </c>
      <c r="D88" s="9">
        <f t="shared" si="3"/>
        <v>0</v>
      </c>
      <c r="E88" s="9">
        <f t="shared" si="4"/>
        <v>0</v>
      </c>
      <c r="F88" s="8"/>
      <c r="G88" s="6"/>
      <c r="H88" s="6"/>
      <c r="I88" s="6"/>
      <c r="J88" s="7">
        <f t="shared" si="5"/>
        <v>0</v>
      </c>
      <c r="K88" s="6"/>
      <c r="L88" s="6"/>
      <c r="M88" s="6"/>
      <c r="N88" s="6"/>
      <c r="O88" s="6"/>
      <c r="P88" s="5"/>
    </row>
    <row r="89" spans="1:16" ht="14.25" customHeight="1" x14ac:dyDescent="0.15">
      <c r="A89" s="10" t="s">
        <v>139</v>
      </c>
      <c r="B89" s="10">
        <v>130404</v>
      </c>
      <c r="C89" s="10">
        <v>3</v>
      </c>
      <c r="D89" s="9">
        <f t="shared" si="3"/>
        <v>0</v>
      </c>
      <c r="E89" s="9">
        <f t="shared" si="4"/>
        <v>0</v>
      </c>
      <c r="F89" s="8"/>
      <c r="G89" s="6"/>
      <c r="H89" s="6"/>
      <c r="I89" s="6"/>
      <c r="J89" s="7">
        <f t="shared" si="5"/>
        <v>0</v>
      </c>
      <c r="K89" s="6"/>
      <c r="L89" s="6"/>
      <c r="M89" s="6"/>
      <c r="N89" s="6"/>
      <c r="O89" s="6"/>
      <c r="P89" s="5"/>
    </row>
    <row r="90" spans="1:16" ht="14.25" customHeight="1" x14ac:dyDescent="0.15">
      <c r="A90" s="10" t="s">
        <v>138</v>
      </c>
      <c r="B90" s="10">
        <v>130406</v>
      </c>
      <c r="C90" s="10">
        <v>3</v>
      </c>
      <c r="D90" s="9">
        <f t="shared" si="3"/>
        <v>64.3</v>
      </c>
      <c r="E90" s="9">
        <f t="shared" si="4"/>
        <v>64.3</v>
      </c>
      <c r="F90" s="8"/>
      <c r="G90" s="6">
        <v>57</v>
      </c>
      <c r="H90" s="6">
        <v>7</v>
      </c>
      <c r="I90" s="6">
        <v>0.3</v>
      </c>
      <c r="J90" s="7">
        <f t="shared" si="5"/>
        <v>0</v>
      </c>
      <c r="K90" s="6"/>
      <c r="L90" s="6"/>
      <c r="M90" s="6"/>
      <c r="N90" s="6"/>
      <c r="O90" s="6"/>
      <c r="P90" s="5"/>
    </row>
    <row r="91" spans="1:16" ht="14.25" customHeight="1" x14ac:dyDescent="0.15">
      <c r="A91" s="10" t="s">
        <v>137</v>
      </c>
      <c r="B91" s="10">
        <v>130428</v>
      </c>
      <c r="C91" s="10">
        <v>3</v>
      </c>
      <c r="D91" s="9">
        <f t="shared" si="3"/>
        <v>105.3</v>
      </c>
      <c r="E91" s="9">
        <f t="shared" si="4"/>
        <v>105.3</v>
      </c>
      <c r="F91" s="8">
        <v>56</v>
      </c>
      <c r="G91" s="6">
        <v>36</v>
      </c>
      <c r="H91" s="6">
        <v>8</v>
      </c>
      <c r="I91" s="6">
        <v>5.3</v>
      </c>
      <c r="J91" s="7">
        <f t="shared" si="5"/>
        <v>0</v>
      </c>
      <c r="K91" s="6"/>
      <c r="L91" s="6"/>
      <c r="M91" s="6"/>
      <c r="N91" s="6"/>
      <c r="O91" s="6"/>
      <c r="P91" s="5"/>
    </row>
    <row r="92" spans="1:16" ht="14.25" customHeight="1" x14ac:dyDescent="0.15">
      <c r="A92" s="10" t="s">
        <v>136</v>
      </c>
      <c r="B92" s="10">
        <v>130429</v>
      </c>
      <c r="C92" s="10">
        <v>3</v>
      </c>
      <c r="D92" s="9">
        <f t="shared" si="3"/>
        <v>210</v>
      </c>
      <c r="E92" s="9">
        <f t="shared" si="4"/>
        <v>210</v>
      </c>
      <c r="F92" s="8">
        <v>112</v>
      </c>
      <c r="G92" s="6">
        <v>78</v>
      </c>
      <c r="H92" s="6">
        <v>18</v>
      </c>
      <c r="I92" s="6">
        <v>2</v>
      </c>
      <c r="J92" s="7">
        <f t="shared" si="5"/>
        <v>0</v>
      </c>
      <c r="K92" s="6"/>
      <c r="L92" s="6"/>
      <c r="M92" s="6"/>
      <c r="N92" s="6"/>
      <c r="O92" s="6"/>
      <c r="P92" s="5"/>
    </row>
    <row r="93" spans="1:16" ht="14.25" customHeight="1" x14ac:dyDescent="0.15">
      <c r="A93" s="10" t="s">
        <v>135</v>
      </c>
      <c r="B93" s="15">
        <v>130411</v>
      </c>
      <c r="C93" s="10">
        <v>4</v>
      </c>
      <c r="D93" s="9">
        <f t="shared" si="3"/>
        <v>0</v>
      </c>
      <c r="E93" s="9">
        <f t="shared" si="4"/>
        <v>0</v>
      </c>
      <c r="F93" s="8"/>
      <c r="G93" s="6"/>
      <c r="H93" s="6"/>
      <c r="I93" s="6"/>
      <c r="J93" s="7">
        <f t="shared" si="5"/>
        <v>0</v>
      </c>
      <c r="K93" s="6"/>
      <c r="L93" s="6"/>
      <c r="M93" s="6"/>
      <c r="N93" s="6"/>
      <c r="O93" s="6"/>
      <c r="P93" s="5"/>
    </row>
    <row r="94" spans="1:16" ht="14.25" customHeight="1" x14ac:dyDescent="0.15">
      <c r="A94" s="10" t="s">
        <v>134</v>
      </c>
      <c r="B94" s="15">
        <v>130412</v>
      </c>
      <c r="C94" s="10">
        <v>4</v>
      </c>
      <c r="D94" s="9">
        <f t="shared" si="3"/>
        <v>0</v>
      </c>
      <c r="E94" s="9">
        <f t="shared" si="4"/>
        <v>0</v>
      </c>
      <c r="F94" s="8"/>
      <c r="G94" s="6"/>
      <c r="H94" s="6"/>
      <c r="I94" s="6"/>
      <c r="J94" s="7">
        <f t="shared" si="5"/>
        <v>0</v>
      </c>
      <c r="K94" s="6"/>
      <c r="L94" s="6"/>
      <c r="M94" s="6"/>
      <c r="N94" s="6"/>
      <c r="O94" s="6"/>
      <c r="P94" s="5"/>
    </row>
    <row r="95" spans="1:16" ht="14.25" customHeight="1" x14ac:dyDescent="0.15">
      <c r="A95" s="14" t="s">
        <v>133</v>
      </c>
      <c r="B95" s="10">
        <v>130500</v>
      </c>
      <c r="C95" s="9"/>
      <c r="D95" s="9">
        <f t="shared" si="3"/>
        <v>2500.4</v>
      </c>
      <c r="E95" s="9">
        <f t="shared" si="4"/>
        <v>2279.5</v>
      </c>
      <c r="F95" s="14">
        <f>F96+F97+F114</f>
        <v>1132</v>
      </c>
      <c r="G95" s="7">
        <f>G96+G97+G114</f>
        <v>922</v>
      </c>
      <c r="H95" s="7">
        <f>H96+H97+H114</f>
        <v>190</v>
      </c>
      <c r="I95" s="7">
        <f>I96+I97+I114</f>
        <v>35.5</v>
      </c>
      <c r="J95" s="7">
        <f t="shared" si="5"/>
        <v>70.899999999999991</v>
      </c>
      <c r="K95" s="7">
        <f>K96+K97+K114</f>
        <v>39</v>
      </c>
      <c r="L95" s="7">
        <f>L96+L97+L114</f>
        <v>24</v>
      </c>
      <c r="M95" s="7">
        <f>M96+M97+M114</f>
        <v>3.1</v>
      </c>
      <c r="N95" s="7">
        <f>N96+N97+N114</f>
        <v>4.8000000000000007</v>
      </c>
      <c r="O95" s="7">
        <f>O96+O97+O114</f>
        <v>150</v>
      </c>
      <c r="P95" s="5"/>
    </row>
    <row r="96" spans="1:16" ht="14.25" customHeight="1" x14ac:dyDescent="0.15">
      <c r="A96" s="14" t="s">
        <v>6</v>
      </c>
      <c r="B96" s="15"/>
      <c r="C96" s="5">
        <v>5</v>
      </c>
      <c r="D96" s="9">
        <f t="shared" si="3"/>
        <v>60</v>
      </c>
      <c r="E96" s="9">
        <f t="shared" si="4"/>
        <v>5.6</v>
      </c>
      <c r="F96" s="5"/>
      <c r="G96" s="6"/>
      <c r="H96" s="6"/>
      <c r="I96" s="6">
        <v>5.6</v>
      </c>
      <c r="J96" s="7">
        <f t="shared" si="5"/>
        <v>4.4000000000000004</v>
      </c>
      <c r="K96" s="6"/>
      <c r="L96" s="6"/>
      <c r="M96" s="6"/>
      <c r="N96" s="6">
        <v>4.4000000000000004</v>
      </c>
      <c r="O96" s="6">
        <v>50</v>
      </c>
      <c r="P96" s="5"/>
    </row>
    <row r="97" spans="1:16" ht="14.25" customHeight="1" x14ac:dyDescent="0.15">
      <c r="A97" s="14" t="s">
        <v>22</v>
      </c>
      <c r="B97" s="13"/>
      <c r="C97" s="5"/>
      <c r="D97" s="9">
        <f t="shared" si="3"/>
        <v>2225.6999999999998</v>
      </c>
      <c r="E97" s="9">
        <f t="shared" si="4"/>
        <v>2059.1999999999998</v>
      </c>
      <c r="F97" s="12">
        <f>SUM(F98:F113)</f>
        <v>1068</v>
      </c>
      <c r="G97" s="11">
        <f>SUM(G98:G113)</f>
        <v>788</v>
      </c>
      <c r="H97" s="11">
        <f>SUM(H98:H113)</f>
        <v>176</v>
      </c>
      <c r="I97" s="11">
        <f>SUM(I98:I113)</f>
        <v>27.2</v>
      </c>
      <c r="J97" s="7">
        <f t="shared" si="5"/>
        <v>66.5</v>
      </c>
      <c r="K97" s="11">
        <f>SUM(K98:K113)</f>
        <v>39</v>
      </c>
      <c r="L97" s="11">
        <f>SUM(L98:L113)</f>
        <v>24</v>
      </c>
      <c r="M97" s="11">
        <f>SUM(M98:M113)</f>
        <v>3.1</v>
      </c>
      <c r="N97" s="11">
        <f>SUM(N98:N113)</f>
        <v>0.4</v>
      </c>
      <c r="O97" s="11">
        <f>SUM(O98:O113)</f>
        <v>100</v>
      </c>
      <c r="P97" s="5"/>
    </row>
    <row r="98" spans="1:16" ht="14.25" customHeight="1" x14ac:dyDescent="0.15">
      <c r="A98" s="10" t="s">
        <v>132</v>
      </c>
      <c r="B98" s="10">
        <v>130522</v>
      </c>
      <c r="C98" s="10">
        <v>1</v>
      </c>
      <c r="D98" s="9">
        <f t="shared" si="3"/>
        <v>139.30000000000001</v>
      </c>
      <c r="E98" s="9">
        <f t="shared" si="4"/>
        <v>89.3</v>
      </c>
      <c r="F98" s="8">
        <v>40</v>
      </c>
      <c r="G98" s="6">
        <v>37</v>
      </c>
      <c r="H98" s="6">
        <v>9</v>
      </c>
      <c r="I98" s="6">
        <v>3.3</v>
      </c>
      <c r="J98" s="7">
        <f t="shared" si="5"/>
        <v>0</v>
      </c>
      <c r="K98" s="6"/>
      <c r="L98" s="6"/>
      <c r="M98" s="6"/>
      <c r="N98" s="6"/>
      <c r="O98" s="6">
        <v>50</v>
      </c>
      <c r="P98" s="5"/>
    </row>
    <row r="99" spans="1:16" ht="14.25" customHeight="1" x14ac:dyDescent="0.15">
      <c r="A99" s="10" t="s">
        <v>131</v>
      </c>
      <c r="B99" s="10">
        <v>130523</v>
      </c>
      <c r="C99" s="10">
        <v>1</v>
      </c>
      <c r="D99" s="9">
        <f t="shared" si="3"/>
        <v>126.9</v>
      </c>
      <c r="E99" s="9">
        <f t="shared" si="4"/>
        <v>126.9</v>
      </c>
      <c r="F99" s="8">
        <v>68</v>
      </c>
      <c r="G99" s="6">
        <v>51</v>
      </c>
      <c r="H99" s="6">
        <v>5</v>
      </c>
      <c r="I99" s="6">
        <v>2.9</v>
      </c>
      <c r="J99" s="7">
        <f t="shared" si="5"/>
        <v>0</v>
      </c>
      <c r="K99" s="6"/>
      <c r="L99" s="6"/>
      <c r="M99" s="6"/>
      <c r="N99" s="6"/>
      <c r="O99" s="6"/>
      <c r="P99" s="5"/>
    </row>
    <row r="100" spans="1:16" ht="14.25" customHeight="1" x14ac:dyDescent="0.15">
      <c r="A100" s="10" t="s">
        <v>130</v>
      </c>
      <c r="B100" s="10">
        <v>130524</v>
      </c>
      <c r="C100" s="10">
        <v>1</v>
      </c>
      <c r="D100" s="9">
        <f t="shared" si="3"/>
        <v>109</v>
      </c>
      <c r="E100" s="9">
        <f t="shared" si="4"/>
        <v>109</v>
      </c>
      <c r="F100" s="8">
        <v>58</v>
      </c>
      <c r="G100" s="6">
        <v>41</v>
      </c>
      <c r="H100" s="6">
        <v>9</v>
      </c>
      <c r="I100" s="6">
        <v>1</v>
      </c>
      <c r="J100" s="7">
        <f t="shared" si="5"/>
        <v>0</v>
      </c>
      <c r="K100" s="6"/>
      <c r="L100" s="6"/>
      <c r="M100" s="6"/>
      <c r="N100" s="6"/>
      <c r="O100" s="6"/>
      <c r="P100" s="5"/>
    </row>
    <row r="101" spans="1:16" ht="14.25" customHeight="1" x14ac:dyDescent="0.15">
      <c r="A101" s="10" t="s">
        <v>129</v>
      </c>
      <c r="B101" s="10">
        <v>130525</v>
      </c>
      <c r="C101" s="10">
        <v>1</v>
      </c>
      <c r="D101" s="9">
        <f t="shared" si="3"/>
        <v>86.5</v>
      </c>
      <c r="E101" s="9">
        <f t="shared" si="4"/>
        <v>86.5</v>
      </c>
      <c r="F101" s="8">
        <v>44</v>
      </c>
      <c r="G101" s="6">
        <v>30</v>
      </c>
      <c r="H101" s="6">
        <v>12</v>
      </c>
      <c r="I101" s="6">
        <v>0.5</v>
      </c>
      <c r="J101" s="7">
        <f t="shared" si="5"/>
        <v>0</v>
      </c>
      <c r="K101" s="6"/>
      <c r="L101" s="6"/>
      <c r="M101" s="6"/>
      <c r="N101" s="6"/>
      <c r="O101" s="6"/>
      <c r="P101" s="5"/>
    </row>
    <row r="102" spans="1:16" ht="14.25" customHeight="1" x14ac:dyDescent="0.15">
      <c r="A102" s="10" t="s">
        <v>128</v>
      </c>
      <c r="B102" s="10">
        <v>130526</v>
      </c>
      <c r="C102" s="10">
        <v>1</v>
      </c>
      <c r="D102" s="9">
        <f t="shared" si="3"/>
        <v>20.399999999999999</v>
      </c>
      <c r="E102" s="9">
        <f t="shared" si="4"/>
        <v>20.399999999999999</v>
      </c>
      <c r="F102" s="8"/>
      <c r="G102" s="6">
        <v>18</v>
      </c>
      <c r="H102" s="6">
        <v>2</v>
      </c>
      <c r="I102" s="6">
        <v>0.4</v>
      </c>
      <c r="J102" s="7">
        <f t="shared" si="5"/>
        <v>0</v>
      </c>
      <c r="K102" s="6"/>
      <c r="L102" s="6"/>
      <c r="M102" s="6"/>
      <c r="N102" s="6"/>
      <c r="O102" s="6"/>
      <c r="P102" s="5"/>
    </row>
    <row r="103" spans="1:16" ht="14.25" customHeight="1" x14ac:dyDescent="0.15">
      <c r="A103" s="10" t="s">
        <v>127</v>
      </c>
      <c r="B103" s="10">
        <v>130527</v>
      </c>
      <c r="C103" s="10">
        <v>1</v>
      </c>
      <c r="D103" s="9">
        <f t="shared" si="3"/>
        <v>183.4</v>
      </c>
      <c r="E103" s="9">
        <f t="shared" si="4"/>
        <v>183.4</v>
      </c>
      <c r="F103" s="8">
        <v>94</v>
      </c>
      <c r="G103" s="6">
        <v>67</v>
      </c>
      <c r="H103" s="6">
        <v>21</v>
      </c>
      <c r="I103" s="6">
        <v>1.4</v>
      </c>
      <c r="J103" s="7">
        <f t="shared" si="5"/>
        <v>0</v>
      </c>
      <c r="K103" s="6"/>
      <c r="L103" s="6"/>
      <c r="M103" s="6"/>
      <c r="N103" s="6"/>
      <c r="O103" s="6"/>
      <c r="P103" s="5"/>
    </row>
    <row r="104" spans="1:16" ht="14.25" customHeight="1" x14ac:dyDescent="0.15">
      <c r="A104" s="10" t="s">
        <v>126</v>
      </c>
      <c r="B104" s="10">
        <v>130528</v>
      </c>
      <c r="C104" s="10">
        <v>1</v>
      </c>
      <c r="D104" s="9">
        <f t="shared" si="3"/>
        <v>145</v>
      </c>
      <c r="E104" s="9">
        <f t="shared" si="4"/>
        <v>145</v>
      </c>
      <c r="F104" s="8">
        <v>87</v>
      </c>
      <c r="G104" s="6">
        <v>48</v>
      </c>
      <c r="H104" s="6">
        <v>9</v>
      </c>
      <c r="I104" s="6">
        <v>1</v>
      </c>
      <c r="J104" s="7">
        <f t="shared" si="5"/>
        <v>0</v>
      </c>
      <c r="K104" s="6"/>
      <c r="L104" s="6"/>
      <c r="M104" s="6"/>
      <c r="N104" s="6"/>
      <c r="O104" s="6"/>
      <c r="P104" s="5"/>
    </row>
    <row r="105" spans="1:16" ht="14.25" customHeight="1" x14ac:dyDescent="0.15">
      <c r="A105" s="10" t="s">
        <v>125</v>
      </c>
      <c r="B105" s="10">
        <v>130529</v>
      </c>
      <c r="C105" s="10">
        <v>1</v>
      </c>
      <c r="D105" s="9">
        <f t="shared" si="3"/>
        <v>122.5</v>
      </c>
      <c r="E105" s="9">
        <f t="shared" si="4"/>
        <v>72.5</v>
      </c>
      <c r="F105" s="8">
        <v>37</v>
      </c>
      <c r="G105" s="6">
        <v>25</v>
      </c>
      <c r="H105" s="6">
        <v>9</v>
      </c>
      <c r="I105" s="6">
        <v>1.5</v>
      </c>
      <c r="J105" s="7">
        <f t="shared" si="5"/>
        <v>0</v>
      </c>
      <c r="K105" s="6"/>
      <c r="L105" s="6"/>
      <c r="M105" s="6"/>
      <c r="N105" s="6"/>
      <c r="O105" s="6">
        <v>50</v>
      </c>
      <c r="P105" s="5"/>
    </row>
    <row r="106" spans="1:16" ht="14.25" customHeight="1" x14ac:dyDescent="0.15">
      <c r="A106" s="10" t="s">
        <v>124</v>
      </c>
      <c r="B106" s="10">
        <v>130530</v>
      </c>
      <c r="C106" s="10">
        <v>1</v>
      </c>
      <c r="D106" s="9">
        <f t="shared" si="3"/>
        <v>9.3000000000000007</v>
      </c>
      <c r="E106" s="9">
        <f t="shared" si="4"/>
        <v>9.3000000000000007</v>
      </c>
      <c r="F106" s="8"/>
      <c r="G106" s="6">
        <v>8</v>
      </c>
      <c r="H106" s="6">
        <v>1</v>
      </c>
      <c r="I106" s="6">
        <v>0.3</v>
      </c>
      <c r="J106" s="7">
        <f t="shared" si="5"/>
        <v>0</v>
      </c>
      <c r="K106" s="6"/>
      <c r="L106" s="6"/>
      <c r="M106" s="6"/>
      <c r="N106" s="6"/>
      <c r="O106" s="6"/>
      <c r="P106" s="5"/>
    </row>
    <row r="107" spans="1:16" ht="14.25" customHeight="1" x14ac:dyDescent="0.15">
      <c r="A107" s="10" t="s">
        <v>123</v>
      </c>
      <c r="B107" s="10">
        <v>130531</v>
      </c>
      <c r="C107" s="10">
        <v>1</v>
      </c>
      <c r="D107" s="9">
        <f t="shared" si="3"/>
        <v>102.6</v>
      </c>
      <c r="E107" s="9">
        <f t="shared" si="4"/>
        <v>102.6</v>
      </c>
      <c r="F107" s="8">
        <v>59</v>
      </c>
      <c r="G107" s="6">
        <v>36</v>
      </c>
      <c r="H107" s="6">
        <v>5</v>
      </c>
      <c r="I107" s="6">
        <v>2.6</v>
      </c>
      <c r="J107" s="7">
        <f t="shared" si="5"/>
        <v>0</v>
      </c>
      <c r="K107" s="6"/>
      <c r="L107" s="6"/>
      <c r="M107" s="6"/>
      <c r="N107" s="6"/>
      <c r="O107" s="6"/>
      <c r="P107" s="5"/>
    </row>
    <row r="108" spans="1:16" ht="14.25" customHeight="1" x14ac:dyDescent="0.15">
      <c r="A108" s="10" t="s">
        <v>122</v>
      </c>
      <c r="B108" s="10">
        <v>130532</v>
      </c>
      <c r="C108" s="10">
        <v>1</v>
      </c>
      <c r="D108" s="9">
        <f t="shared" si="3"/>
        <v>127.3</v>
      </c>
      <c r="E108" s="9">
        <f t="shared" si="4"/>
        <v>127.3</v>
      </c>
      <c r="F108" s="8">
        <v>69</v>
      </c>
      <c r="G108" s="6">
        <v>48</v>
      </c>
      <c r="H108" s="6">
        <v>8</v>
      </c>
      <c r="I108" s="6">
        <v>2.2999999999999998</v>
      </c>
      <c r="J108" s="7">
        <f t="shared" si="5"/>
        <v>0</v>
      </c>
      <c r="K108" s="6"/>
      <c r="L108" s="6"/>
      <c r="M108" s="6"/>
      <c r="N108" s="6"/>
      <c r="O108" s="6"/>
      <c r="P108" s="5"/>
    </row>
    <row r="109" spans="1:16" ht="14.25" customHeight="1" x14ac:dyDescent="0.15">
      <c r="A109" s="10" t="s">
        <v>121</v>
      </c>
      <c r="B109" s="10">
        <v>130533</v>
      </c>
      <c r="C109" s="10">
        <v>1</v>
      </c>
      <c r="D109" s="9">
        <f t="shared" si="3"/>
        <v>133.30000000000001</v>
      </c>
      <c r="E109" s="9">
        <f t="shared" si="4"/>
        <v>133.30000000000001</v>
      </c>
      <c r="F109" s="8">
        <v>68</v>
      </c>
      <c r="G109" s="6">
        <v>55</v>
      </c>
      <c r="H109" s="6">
        <v>8</v>
      </c>
      <c r="I109" s="6">
        <v>2.2999999999999998</v>
      </c>
      <c r="J109" s="7">
        <f t="shared" si="5"/>
        <v>0</v>
      </c>
      <c r="K109" s="6"/>
      <c r="L109" s="6"/>
      <c r="M109" s="6"/>
      <c r="N109" s="6"/>
      <c r="O109" s="6"/>
      <c r="P109" s="5"/>
    </row>
    <row r="110" spans="1:16" ht="14.25" customHeight="1" x14ac:dyDescent="0.15">
      <c r="A110" s="10" t="s">
        <v>120</v>
      </c>
      <c r="B110" s="10">
        <v>130534</v>
      </c>
      <c r="C110" s="10">
        <v>1</v>
      </c>
      <c r="D110" s="9">
        <f t="shared" si="3"/>
        <v>81.8</v>
      </c>
      <c r="E110" s="9">
        <f t="shared" si="4"/>
        <v>81.8</v>
      </c>
      <c r="F110" s="8">
        <v>43</v>
      </c>
      <c r="G110" s="6">
        <v>34</v>
      </c>
      <c r="H110" s="6">
        <v>4</v>
      </c>
      <c r="I110" s="6">
        <v>0.8</v>
      </c>
      <c r="J110" s="7">
        <f t="shared" si="5"/>
        <v>0</v>
      </c>
      <c r="K110" s="6"/>
      <c r="L110" s="6"/>
      <c r="M110" s="6"/>
      <c r="N110" s="6"/>
      <c r="O110" s="6"/>
      <c r="P110" s="5"/>
    </row>
    <row r="111" spans="1:16" ht="14.25" customHeight="1" x14ac:dyDescent="0.15">
      <c r="A111" s="10" t="s">
        <v>119</v>
      </c>
      <c r="B111" s="10">
        <v>130535</v>
      </c>
      <c r="C111" s="10">
        <v>1</v>
      </c>
      <c r="D111" s="9">
        <f t="shared" si="3"/>
        <v>230.8</v>
      </c>
      <c r="E111" s="9">
        <f t="shared" si="4"/>
        <v>230.8</v>
      </c>
      <c r="F111" s="8">
        <v>123</v>
      </c>
      <c r="G111" s="6">
        <v>79</v>
      </c>
      <c r="H111" s="6">
        <v>26</v>
      </c>
      <c r="I111" s="6">
        <v>2.8</v>
      </c>
      <c r="J111" s="7">
        <f t="shared" si="5"/>
        <v>0</v>
      </c>
      <c r="K111" s="6"/>
      <c r="L111" s="6"/>
      <c r="M111" s="6"/>
      <c r="N111" s="6"/>
      <c r="O111" s="6"/>
      <c r="P111" s="5"/>
    </row>
    <row r="112" spans="1:16" ht="14.25" customHeight="1" x14ac:dyDescent="0.15">
      <c r="A112" s="10" t="s">
        <v>118</v>
      </c>
      <c r="B112" s="10">
        <v>130581</v>
      </c>
      <c r="C112" s="10">
        <v>1</v>
      </c>
      <c r="D112" s="9">
        <f t="shared" si="3"/>
        <v>223.4</v>
      </c>
      <c r="E112" s="9">
        <f t="shared" si="4"/>
        <v>223.4</v>
      </c>
      <c r="F112" s="8">
        <v>124</v>
      </c>
      <c r="G112" s="6">
        <v>83</v>
      </c>
      <c r="H112" s="6">
        <v>14</v>
      </c>
      <c r="I112" s="6">
        <v>2.4</v>
      </c>
      <c r="J112" s="7">
        <f t="shared" si="5"/>
        <v>0</v>
      </c>
      <c r="K112" s="6"/>
      <c r="L112" s="6"/>
      <c r="M112" s="6"/>
      <c r="N112" s="6"/>
      <c r="O112" s="6"/>
      <c r="P112" s="5"/>
    </row>
    <row r="113" spans="1:16" ht="14.25" customHeight="1" x14ac:dyDescent="0.15">
      <c r="A113" s="10" t="s">
        <v>117</v>
      </c>
      <c r="B113" s="10">
        <v>130582</v>
      </c>
      <c r="C113" s="10">
        <v>1</v>
      </c>
      <c r="D113" s="9">
        <f t="shared" si="3"/>
        <v>384.2</v>
      </c>
      <c r="E113" s="9">
        <f t="shared" si="4"/>
        <v>317.7</v>
      </c>
      <c r="F113" s="8">
        <v>154</v>
      </c>
      <c r="G113" s="6">
        <v>128</v>
      </c>
      <c r="H113" s="6">
        <v>34</v>
      </c>
      <c r="I113" s="6">
        <v>1.7</v>
      </c>
      <c r="J113" s="7">
        <f t="shared" si="5"/>
        <v>66.5</v>
      </c>
      <c r="K113" s="6">
        <v>39</v>
      </c>
      <c r="L113" s="6">
        <v>24</v>
      </c>
      <c r="M113" s="6">
        <v>3.1</v>
      </c>
      <c r="N113" s="6">
        <v>0.4</v>
      </c>
      <c r="O113" s="6"/>
      <c r="P113" s="5"/>
    </row>
    <row r="114" spans="1:16" ht="14.25" customHeight="1" x14ac:dyDescent="0.15">
      <c r="A114" s="14" t="s">
        <v>3</v>
      </c>
      <c r="B114" s="19"/>
      <c r="C114" s="5"/>
      <c r="D114" s="9">
        <f t="shared" si="3"/>
        <v>214.7</v>
      </c>
      <c r="E114" s="9">
        <f t="shared" si="4"/>
        <v>214.7</v>
      </c>
      <c r="F114" s="18">
        <f>SUM(F115:F119)</f>
        <v>64</v>
      </c>
      <c r="G114" s="17">
        <f>SUM(G115:G119)</f>
        <v>134</v>
      </c>
      <c r="H114" s="17">
        <f>SUM(H115:H119)</f>
        <v>14</v>
      </c>
      <c r="I114" s="17">
        <f>SUM(I115:I119)</f>
        <v>2.6999999999999997</v>
      </c>
      <c r="J114" s="7">
        <f t="shared" si="5"/>
        <v>0</v>
      </c>
      <c r="K114" s="17">
        <f>SUM(K115:K119)</f>
        <v>0</v>
      </c>
      <c r="L114" s="17">
        <f>SUM(L115:L119)</f>
        <v>0</v>
      </c>
      <c r="M114" s="17">
        <f>SUM(M115:M119)</f>
        <v>0</v>
      </c>
      <c r="N114" s="17">
        <f>SUM(N115:N119)</f>
        <v>0</v>
      </c>
      <c r="O114" s="17">
        <f>SUM(O115:O119)</f>
        <v>0</v>
      </c>
      <c r="P114" s="5"/>
    </row>
    <row r="115" spans="1:16" ht="14.25" customHeight="1" x14ac:dyDescent="0.15">
      <c r="A115" s="10" t="s">
        <v>116</v>
      </c>
      <c r="B115" s="10">
        <v>130521</v>
      </c>
      <c r="C115" s="10">
        <v>2</v>
      </c>
      <c r="D115" s="9">
        <f t="shared" si="3"/>
        <v>112.1</v>
      </c>
      <c r="E115" s="9">
        <f t="shared" si="4"/>
        <v>112.1</v>
      </c>
      <c r="F115" s="8">
        <v>64</v>
      </c>
      <c r="G115" s="6">
        <v>41</v>
      </c>
      <c r="H115" s="6">
        <v>5</v>
      </c>
      <c r="I115" s="6">
        <v>2.1</v>
      </c>
      <c r="J115" s="7">
        <f t="shared" si="5"/>
        <v>0</v>
      </c>
      <c r="K115" s="6"/>
      <c r="L115" s="6"/>
      <c r="M115" s="6"/>
      <c r="N115" s="6"/>
      <c r="O115" s="6"/>
      <c r="P115" s="5"/>
    </row>
    <row r="116" spans="1:16" ht="14.25" customHeight="1" x14ac:dyDescent="0.15">
      <c r="A116" s="10" t="s">
        <v>79</v>
      </c>
      <c r="B116" s="10">
        <v>130502</v>
      </c>
      <c r="C116" s="10">
        <v>3</v>
      </c>
      <c r="D116" s="9">
        <f t="shared" si="3"/>
        <v>47.3</v>
      </c>
      <c r="E116" s="9">
        <f t="shared" si="4"/>
        <v>47.3</v>
      </c>
      <c r="F116" s="8"/>
      <c r="G116" s="6">
        <v>43</v>
      </c>
      <c r="H116" s="6">
        <v>4</v>
      </c>
      <c r="I116" s="6">
        <v>0.3</v>
      </c>
      <c r="J116" s="7">
        <f t="shared" si="5"/>
        <v>0</v>
      </c>
      <c r="K116" s="6"/>
      <c r="L116" s="6"/>
      <c r="M116" s="6"/>
      <c r="N116" s="6"/>
      <c r="O116" s="6"/>
      <c r="P116" s="5"/>
    </row>
    <row r="117" spans="1:16" ht="14.25" customHeight="1" x14ac:dyDescent="0.15">
      <c r="A117" s="10" t="s">
        <v>78</v>
      </c>
      <c r="B117" s="10">
        <v>130503</v>
      </c>
      <c r="C117" s="10">
        <v>3</v>
      </c>
      <c r="D117" s="9">
        <f t="shared" si="3"/>
        <v>54.3</v>
      </c>
      <c r="E117" s="9">
        <f t="shared" si="4"/>
        <v>54.3</v>
      </c>
      <c r="F117" s="8"/>
      <c r="G117" s="6">
        <v>49</v>
      </c>
      <c r="H117" s="6">
        <v>5</v>
      </c>
      <c r="I117" s="6">
        <v>0.3</v>
      </c>
      <c r="J117" s="7">
        <f t="shared" si="5"/>
        <v>0</v>
      </c>
      <c r="K117" s="6"/>
      <c r="L117" s="6"/>
      <c r="M117" s="6"/>
      <c r="N117" s="6"/>
      <c r="O117" s="6"/>
      <c r="P117" s="5"/>
    </row>
    <row r="118" spans="1:16" ht="14.25" customHeight="1" x14ac:dyDescent="0.15">
      <c r="A118" s="10" t="s">
        <v>115</v>
      </c>
      <c r="B118" s="15">
        <v>130511</v>
      </c>
      <c r="C118" s="10">
        <v>4</v>
      </c>
      <c r="D118" s="9">
        <f t="shared" si="3"/>
        <v>1</v>
      </c>
      <c r="E118" s="9">
        <f t="shared" si="4"/>
        <v>1</v>
      </c>
      <c r="F118" s="8"/>
      <c r="G118" s="6">
        <v>1</v>
      </c>
      <c r="H118" s="6">
        <v>0</v>
      </c>
      <c r="I118" s="6"/>
      <c r="J118" s="7">
        <f t="shared" si="5"/>
        <v>0</v>
      </c>
      <c r="K118" s="6"/>
      <c r="L118" s="6"/>
      <c r="M118" s="6"/>
      <c r="N118" s="6"/>
      <c r="O118" s="6"/>
      <c r="P118" s="5"/>
    </row>
    <row r="119" spans="1:16" ht="14.25" customHeight="1" x14ac:dyDescent="0.15">
      <c r="A119" s="10" t="s">
        <v>114</v>
      </c>
      <c r="B119" s="15">
        <v>130512</v>
      </c>
      <c r="C119" s="10">
        <v>4</v>
      </c>
      <c r="D119" s="9">
        <f t="shared" si="3"/>
        <v>0</v>
      </c>
      <c r="E119" s="9">
        <f t="shared" si="4"/>
        <v>0</v>
      </c>
      <c r="F119" s="8"/>
      <c r="G119" s="6"/>
      <c r="H119" s="6"/>
      <c r="I119" s="6"/>
      <c r="J119" s="7">
        <f t="shared" si="5"/>
        <v>0</v>
      </c>
      <c r="K119" s="6"/>
      <c r="L119" s="6"/>
      <c r="M119" s="6"/>
      <c r="N119" s="6"/>
      <c r="O119" s="6"/>
      <c r="P119" s="5"/>
    </row>
    <row r="120" spans="1:16" ht="14.25" customHeight="1" x14ac:dyDescent="0.15">
      <c r="A120" s="14" t="s">
        <v>113</v>
      </c>
      <c r="B120" s="10">
        <v>130600</v>
      </c>
      <c r="C120" s="9"/>
      <c r="D120" s="9">
        <f t="shared" si="3"/>
        <v>3911.2</v>
      </c>
      <c r="E120" s="9">
        <f t="shared" si="4"/>
        <v>3391.6</v>
      </c>
      <c r="F120" s="14">
        <f>F121+F122+F138</f>
        <v>1476</v>
      </c>
      <c r="G120" s="7">
        <f>G121+G122+G138</f>
        <v>1237</v>
      </c>
      <c r="H120" s="7">
        <f>H121+H122+H138</f>
        <v>581</v>
      </c>
      <c r="I120" s="7">
        <f>I121+I122+I138</f>
        <v>97.600000000000009</v>
      </c>
      <c r="J120" s="7">
        <f t="shared" si="5"/>
        <v>469.6</v>
      </c>
      <c r="K120" s="7">
        <f>K121+K122+K138</f>
        <v>187</v>
      </c>
      <c r="L120" s="7">
        <f>L121+L122+L138</f>
        <v>198</v>
      </c>
      <c r="M120" s="7">
        <f>M121+M122+M138</f>
        <v>75.599999999999994</v>
      </c>
      <c r="N120" s="7">
        <f>N121+N122+N138</f>
        <v>9</v>
      </c>
      <c r="O120" s="7">
        <f>O121+O122+O138</f>
        <v>50</v>
      </c>
      <c r="P120" s="5"/>
    </row>
    <row r="121" spans="1:16" ht="14.25" customHeight="1" x14ac:dyDescent="0.15">
      <c r="A121" s="14" t="s">
        <v>6</v>
      </c>
      <c r="B121" s="15"/>
      <c r="C121" s="5">
        <v>5</v>
      </c>
      <c r="D121" s="9">
        <f t="shared" si="3"/>
        <v>5.9</v>
      </c>
      <c r="E121" s="9">
        <f t="shared" si="4"/>
        <v>5.4</v>
      </c>
      <c r="F121" s="5"/>
      <c r="G121" s="6"/>
      <c r="H121" s="6"/>
      <c r="I121" s="6">
        <v>5.4</v>
      </c>
      <c r="J121" s="7">
        <f t="shared" si="5"/>
        <v>0.5</v>
      </c>
      <c r="K121" s="6"/>
      <c r="L121" s="6"/>
      <c r="M121" s="6"/>
      <c r="N121" s="6">
        <v>0.5</v>
      </c>
      <c r="O121" s="6"/>
      <c r="P121" s="5"/>
    </row>
    <row r="122" spans="1:16" ht="14.25" customHeight="1" x14ac:dyDescent="0.15">
      <c r="A122" s="14" t="s">
        <v>22</v>
      </c>
      <c r="B122" s="13"/>
      <c r="C122" s="5"/>
      <c r="D122" s="9">
        <f t="shared" si="3"/>
        <v>3532.9</v>
      </c>
      <c r="E122" s="9">
        <f t="shared" si="4"/>
        <v>3013.8</v>
      </c>
      <c r="F122" s="12">
        <f>SUM(F123:F137)</f>
        <v>1282</v>
      </c>
      <c r="G122" s="11">
        <f>SUM(G123:G137)</f>
        <v>1079</v>
      </c>
      <c r="H122" s="11">
        <f>SUM(H123:H137)</f>
        <v>563</v>
      </c>
      <c r="I122" s="11">
        <f>SUM(I123:I137)</f>
        <v>89.8</v>
      </c>
      <c r="J122" s="7">
        <f t="shared" si="5"/>
        <v>469.1</v>
      </c>
      <c r="K122" s="11">
        <f>SUM(K123:K137)</f>
        <v>187</v>
      </c>
      <c r="L122" s="11">
        <f>SUM(L123:L137)</f>
        <v>198</v>
      </c>
      <c r="M122" s="11">
        <f>SUM(M123:M137)</f>
        <v>75.599999999999994</v>
      </c>
      <c r="N122" s="11">
        <f>SUM(N123:N137)</f>
        <v>8.5</v>
      </c>
      <c r="O122" s="11">
        <f>SUM(O123:O137)</f>
        <v>50</v>
      </c>
      <c r="P122" s="5"/>
    </row>
    <row r="123" spans="1:16" ht="14.25" customHeight="1" x14ac:dyDescent="0.15">
      <c r="A123" s="10" t="s">
        <v>112</v>
      </c>
      <c r="B123" s="10">
        <v>130623</v>
      </c>
      <c r="C123" s="10">
        <v>1</v>
      </c>
      <c r="D123" s="9">
        <f t="shared" si="3"/>
        <v>104.7</v>
      </c>
      <c r="E123" s="9">
        <f t="shared" si="4"/>
        <v>104.7</v>
      </c>
      <c r="F123" s="8">
        <v>34</v>
      </c>
      <c r="G123" s="6">
        <v>35</v>
      </c>
      <c r="H123" s="6">
        <v>33</v>
      </c>
      <c r="I123" s="6">
        <v>2.7</v>
      </c>
      <c r="J123" s="7">
        <f t="shared" si="5"/>
        <v>0</v>
      </c>
      <c r="K123" s="6"/>
      <c r="L123" s="6"/>
      <c r="M123" s="6"/>
      <c r="N123" s="6"/>
      <c r="O123" s="6"/>
      <c r="P123" s="5"/>
    </row>
    <row r="124" spans="1:16" ht="14.25" customHeight="1" x14ac:dyDescent="0.15">
      <c r="A124" s="10" t="s">
        <v>111</v>
      </c>
      <c r="B124" s="10">
        <v>130624</v>
      </c>
      <c r="C124" s="10">
        <v>1</v>
      </c>
      <c r="D124" s="9">
        <f t="shared" si="3"/>
        <v>372.6</v>
      </c>
      <c r="E124" s="9">
        <f t="shared" si="4"/>
        <v>322.60000000000002</v>
      </c>
      <c r="F124" s="8">
        <v>99</v>
      </c>
      <c r="G124" s="6">
        <v>104</v>
      </c>
      <c r="H124" s="6">
        <v>81</v>
      </c>
      <c r="I124" s="6">
        <v>38.6</v>
      </c>
      <c r="J124" s="7">
        <f t="shared" si="5"/>
        <v>0</v>
      </c>
      <c r="K124" s="6"/>
      <c r="L124" s="6"/>
      <c r="M124" s="6"/>
      <c r="N124" s="6"/>
      <c r="O124" s="6">
        <v>50</v>
      </c>
      <c r="P124" s="5"/>
    </row>
    <row r="125" spans="1:16" ht="14.25" customHeight="1" x14ac:dyDescent="0.15">
      <c r="A125" s="10" t="s">
        <v>110</v>
      </c>
      <c r="B125" s="10">
        <v>130626</v>
      </c>
      <c r="C125" s="10">
        <v>1</v>
      </c>
      <c r="D125" s="9">
        <f t="shared" si="3"/>
        <v>108.6</v>
      </c>
      <c r="E125" s="9">
        <f t="shared" si="4"/>
        <v>108.6</v>
      </c>
      <c r="F125" s="8">
        <v>62</v>
      </c>
      <c r="G125" s="6">
        <v>44</v>
      </c>
      <c r="H125" s="6">
        <v>2</v>
      </c>
      <c r="I125" s="6">
        <v>0.6</v>
      </c>
      <c r="J125" s="7">
        <f t="shared" si="5"/>
        <v>0</v>
      </c>
      <c r="K125" s="6"/>
      <c r="L125" s="6"/>
      <c r="M125" s="6"/>
      <c r="N125" s="6"/>
      <c r="O125" s="6"/>
      <c r="P125" s="5"/>
    </row>
    <row r="126" spans="1:16" ht="14.25" customHeight="1" x14ac:dyDescent="0.15">
      <c r="A126" s="10" t="s">
        <v>109</v>
      </c>
      <c r="B126" s="10">
        <v>130627</v>
      </c>
      <c r="C126" s="10">
        <v>1</v>
      </c>
      <c r="D126" s="9">
        <f t="shared" si="3"/>
        <v>333.9</v>
      </c>
      <c r="E126" s="9">
        <f t="shared" si="4"/>
        <v>333.9</v>
      </c>
      <c r="F126" s="8">
        <v>140</v>
      </c>
      <c r="G126" s="6">
        <v>98</v>
      </c>
      <c r="H126" s="6">
        <v>88</v>
      </c>
      <c r="I126" s="6">
        <v>7.9</v>
      </c>
      <c r="J126" s="7">
        <f t="shared" si="5"/>
        <v>0</v>
      </c>
      <c r="K126" s="6"/>
      <c r="L126" s="6"/>
      <c r="M126" s="6"/>
      <c r="N126" s="6"/>
      <c r="O126" s="6"/>
      <c r="P126" s="5"/>
    </row>
    <row r="127" spans="1:16" ht="14.25" customHeight="1" x14ac:dyDescent="0.15">
      <c r="A127" s="10" t="s">
        <v>108</v>
      </c>
      <c r="B127" s="10">
        <v>130628</v>
      </c>
      <c r="C127" s="10">
        <v>1</v>
      </c>
      <c r="D127" s="9">
        <f t="shared" si="3"/>
        <v>137.6</v>
      </c>
      <c r="E127" s="9">
        <f t="shared" si="4"/>
        <v>137.6</v>
      </c>
      <c r="F127" s="8">
        <v>78</v>
      </c>
      <c r="G127" s="6">
        <v>55</v>
      </c>
      <c r="H127" s="6">
        <v>4</v>
      </c>
      <c r="I127" s="6">
        <v>0.6</v>
      </c>
      <c r="J127" s="7">
        <f t="shared" si="5"/>
        <v>0</v>
      </c>
      <c r="K127" s="6"/>
      <c r="L127" s="6"/>
      <c r="M127" s="6"/>
      <c r="N127" s="6"/>
      <c r="O127" s="6"/>
      <c r="P127" s="5"/>
    </row>
    <row r="128" spans="1:16" ht="14.25" customHeight="1" x14ac:dyDescent="0.15">
      <c r="A128" s="10" t="s">
        <v>107</v>
      </c>
      <c r="B128" s="10">
        <v>130630</v>
      </c>
      <c r="C128" s="10">
        <v>1</v>
      </c>
      <c r="D128" s="9">
        <f t="shared" si="3"/>
        <v>204.5</v>
      </c>
      <c r="E128" s="9">
        <f t="shared" si="4"/>
        <v>204.5</v>
      </c>
      <c r="F128" s="8">
        <v>65</v>
      </c>
      <c r="G128" s="6">
        <v>69</v>
      </c>
      <c r="H128" s="6">
        <v>58</v>
      </c>
      <c r="I128" s="6">
        <v>12.5</v>
      </c>
      <c r="J128" s="7">
        <f t="shared" si="5"/>
        <v>0</v>
      </c>
      <c r="K128" s="6"/>
      <c r="L128" s="6"/>
      <c r="M128" s="6"/>
      <c r="N128" s="6"/>
      <c r="O128" s="6"/>
      <c r="P128" s="5"/>
    </row>
    <row r="129" spans="1:16" ht="14.25" customHeight="1" x14ac:dyDescent="0.15">
      <c r="A129" s="10" t="s">
        <v>106</v>
      </c>
      <c r="B129" s="10">
        <v>130631</v>
      </c>
      <c r="C129" s="10">
        <v>1</v>
      </c>
      <c r="D129" s="9">
        <f t="shared" si="3"/>
        <v>132.80000000000001</v>
      </c>
      <c r="E129" s="9">
        <f t="shared" si="4"/>
        <v>132.80000000000001</v>
      </c>
      <c r="F129" s="8">
        <v>57</v>
      </c>
      <c r="G129" s="6">
        <v>39</v>
      </c>
      <c r="H129" s="6">
        <v>34</v>
      </c>
      <c r="I129" s="6">
        <v>2.8</v>
      </c>
      <c r="J129" s="7">
        <f t="shared" si="5"/>
        <v>0</v>
      </c>
      <c r="K129" s="6"/>
      <c r="L129" s="6"/>
      <c r="M129" s="6"/>
      <c r="N129" s="6"/>
      <c r="O129" s="6"/>
      <c r="P129" s="5"/>
    </row>
    <row r="130" spans="1:16" ht="14.25" customHeight="1" x14ac:dyDescent="0.15">
      <c r="A130" s="10" t="s">
        <v>105</v>
      </c>
      <c r="B130" s="10">
        <v>130633</v>
      </c>
      <c r="C130" s="10">
        <v>1</v>
      </c>
      <c r="D130" s="9">
        <f t="shared" si="3"/>
        <v>374.5</v>
      </c>
      <c r="E130" s="9">
        <f t="shared" si="4"/>
        <v>374.5</v>
      </c>
      <c r="F130" s="8">
        <v>157</v>
      </c>
      <c r="G130" s="6">
        <v>111</v>
      </c>
      <c r="H130" s="6">
        <v>96</v>
      </c>
      <c r="I130" s="6">
        <v>10.5</v>
      </c>
      <c r="J130" s="7">
        <f t="shared" si="5"/>
        <v>0</v>
      </c>
      <c r="K130" s="6"/>
      <c r="L130" s="6"/>
      <c r="M130" s="6"/>
      <c r="N130" s="6"/>
      <c r="O130" s="6"/>
      <c r="P130" s="5"/>
    </row>
    <row r="131" spans="1:16" ht="14.25" customHeight="1" x14ac:dyDescent="0.15">
      <c r="A131" s="10" t="s">
        <v>104</v>
      </c>
      <c r="B131" s="10">
        <v>130634</v>
      </c>
      <c r="C131" s="10">
        <v>1</v>
      </c>
      <c r="D131" s="9">
        <f t="shared" si="3"/>
        <v>322.10000000000002</v>
      </c>
      <c r="E131" s="9">
        <f t="shared" si="4"/>
        <v>322.10000000000002</v>
      </c>
      <c r="F131" s="8">
        <v>131</v>
      </c>
      <c r="G131" s="6">
        <v>102</v>
      </c>
      <c r="H131" s="6">
        <v>84</v>
      </c>
      <c r="I131" s="6">
        <v>5.0999999999999996</v>
      </c>
      <c r="J131" s="7">
        <f t="shared" si="5"/>
        <v>0</v>
      </c>
      <c r="K131" s="6"/>
      <c r="L131" s="6"/>
      <c r="M131" s="6"/>
      <c r="N131" s="6"/>
      <c r="O131" s="6"/>
      <c r="P131" s="5"/>
    </row>
    <row r="132" spans="1:16" ht="14.25" customHeight="1" x14ac:dyDescent="0.15">
      <c r="A132" s="10" t="s">
        <v>103</v>
      </c>
      <c r="B132" s="10">
        <v>130635</v>
      </c>
      <c r="C132" s="10">
        <v>1</v>
      </c>
      <c r="D132" s="9">
        <f t="shared" si="3"/>
        <v>179.4</v>
      </c>
      <c r="E132" s="9">
        <f t="shared" si="4"/>
        <v>179.4</v>
      </c>
      <c r="F132" s="8">
        <v>104</v>
      </c>
      <c r="G132" s="6">
        <v>73</v>
      </c>
      <c r="H132" s="6">
        <v>2</v>
      </c>
      <c r="I132" s="6">
        <v>0.4</v>
      </c>
      <c r="J132" s="7">
        <f t="shared" si="5"/>
        <v>0</v>
      </c>
      <c r="K132" s="6"/>
      <c r="L132" s="6"/>
      <c r="M132" s="6"/>
      <c r="N132" s="6"/>
      <c r="O132" s="6"/>
      <c r="P132" s="5"/>
    </row>
    <row r="133" spans="1:16" ht="14.25" customHeight="1" x14ac:dyDescent="0.15">
      <c r="A133" s="10" t="s">
        <v>102</v>
      </c>
      <c r="B133" s="10">
        <v>130636</v>
      </c>
      <c r="C133" s="10">
        <v>1</v>
      </c>
      <c r="D133" s="9">
        <f t="shared" si="3"/>
        <v>125.7</v>
      </c>
      <c r="E133" s="9">
        <f t="shared" si="4"/>
        <v>125.7</v>
      </c>
      <c r="F133" s="8">
        <v>45</v>
      </c>
      <c r="G133" s="6">
        <v>41</v>
      </c>
      <c r="H133" s="6">
        <v>35</v>
      </c>
      <c r="I133" s="6">
        <v>4.7</v>
      </c>
      <c r="J133" s="7">
        <f t="shared" si="5"/>
        <v>0</v>
      </c>
      <c r="K133" s="6"/>
      <c r="L133" s="6"/>
      <c r="M133" s="6"/>
      <c r="N133" s="6"/>
      <c r="O133" s="6"/>
      <c r="P133" s="5"/>
    </row>
    <row r="134" spans="1:16" ht="14.25" customHeight="1" x14ac:dyDescent="0.15">
      <c r="A134" s="10" t="s">
        <v>101</v>
      </c>
      <c r="B134" s="10">
        <v>130637</v>
      </c>
      <c r="C134" s="10">
        <v>1</v>
      </c>
      <c r="D134" s="9">
        <f t="shared" ref="D134:D197" si="6">E134+J134+O134</f>
        <v>73.400000000000006</v>
      </c>
      <c r="E134" s="9">
        <f t="shared" ref="E134:E197" si="7">SUM(F134:I134)</f>
        <v>73.400000000000006</v>
      </c>
      <c r="F134" s="8">
        <v>37</v>
      </c>
      <c r="G134" s="6">
        <v>26</v>
      </c>
      <c r="H134" s="6">
        <v>9</v>
      </c>
      <c r="I134" s="6">
        <v>1.4</v>
      </c>
      <c r="J134" s="7">
        <f t="shared" ref="J134:J197" si="8">SUM(K134:N134)</f>
        <v>0</v>
      </c>
      <c r="K134" s="6"/>
      <c r="L134" s="6"/>
      <c r="M134" s="6"/>
      <c r="N134" s="6"/>
      <c r="O134" s="6"/>
      <c r="P134" s="5"/>
    </row>
    <row r="135" spans="1:16" ht="14.25" customHeight="1" x14ac:dyDescent="0.15">
      <c r="A135" s="10" t="s">
        <v>100</v>
      </c>
      <c r="B135" s="10">
        <v>130681</v>
      </c>
      <c r="C135" s="10">
        <v>1</v>
      </c>
      <c r="D135" s="9">
        <f t="shared" si="6"/>
        <v>823.90000000000009</v>
      </c>
      <c r="E135" s="9">
        <f t="shared" si="7"/>
        <v>354.8</v>
      </c>
      <c r="F135" s="8">
        <v>143</v>
      </c>
      <c r="G135" s="6">
        <v>183</v>
      </c>
      <c r="H135" s="6">
        <v>28</v>
      </c>
      <c r="I135" s="6">
        <v>0.8</v>
      </c>
      <c r="J135" s="7">
        <f t="shared" si="8"/>
        <v>469.1</v>
      </c>
      <c r="K135" s="6">
        <v>187</v>
      </c>
      <c r="L135" s="6">
        <v>198</v>
      </c>
      <c r="M135" s="6">
        <v>75.599999999999994</v>
      </c>
      <c r="N135" s="6">
        <v>8.5</v>
      </c>
      <c r="O135" s="6"/>
      <c r="P135" s="5"/>
    </row>
    <row r="136" spans="1:16" ht="14.25" customHeight="1" x14ac:dyDescent="0.15">
      <c r="A136" s="10" t="s">
        <v>99</v>
      </c>
      <c r="B136" s="10">
        <v>130683</v>
      </c>
      <c r="C136" s="10">
        <v>1</v>
      </c>
      <c r="D136" s="9">
        <f t="shared" si="6"/>
        <v>121.6</v>
      </c>
      <c r="E136" s="9">
        <f t="shared" si="7"/>
        <v>121.6</v>
      </c>
      <c r="F136" s="8">
        <v>71</v>
      </c>
      <c r="G136" s="6">
        <v>45</v>
      </c>
      <c r="H136" s="6">
        <v>5</v>
      </c>
      <c r="I136" s="6">
        <v>0.6</v>
      </c>
      <c r="J136" s="7">
        <f t="shared" si="8"/>
        <v>0</v>
      </c>
      <c r="K136" s="6"/>
      <c r="L136" s="6"/>
      <c r="M136" s="6"/>
      <c r="N136" s="6"/>
      <c r="O136" s="6"/>
      <c r="P136" s="5"/>
    </row>
    <row r="137" spans="1:16" ht="14.25" customHeight="1" x14ac:dyDescent="0.15">
      <c r="A137" s="10" t="s">
        <v>98</v>
      </c>
      <c r="B137" s="10">
        <v>130684</v>
      </c>
      <c r="C137" s="10">
        <v>1</v>
      </c>
      <c r="D137" s="9">
        <f t="shared" si="6"/>
        <v>117.6</v>
      </c>
      <c r="E137" s="9">
        <f t="shared" si="7"/>
        <v>117.6</v>
      </c>
      <c r="F137" s="8">
        <v>59</v>
      </c>
      <c r="G137" s="6">
        <v>54</v>
      </c>
      <c r="H137" s="6">
        <v>4</v>
      </c>
      <c r="I137" s="6">
        <v>0.6</v>
      </c>
      <c r="J137" s="7">
        <f t="shared" si="8"/>
        <v>0</v>
      </c>
      <c r="K137" s="6"/>
      <c r="L137" s="6"/>
      <c r="M137" s="6"/>
      <c r="N137" s="6"/>
      <c r="O137" s="6"/>
      <c r="P137" s="5"/>
    </row>
    <row r="138" spans="1:16" ht="14.25" customHeight="1" x14ac:dyDescent="0.15">
      <c r="A138" s="14" t="s">
        <v>3</v>
      </c>
      <c r="B138" s="19"/>
      <c r="C138" s="5"/>
      <c r="D138" s="9">
        <f t="shared" si="6"/>
        <v>372.4</v>
      </c>
      <c r="E138" s="9">
        <f t="shared" si="7"/>
        <v>372.4</v>
      </c>
      <c r="F138" s="18">
        <f>SUM(F139:F145)</f>
        <v>194</v>
      </c>
      <c r="G138" s="17">
        <f>SUM(G139:G145)</f>
        <v>158</v>
      </c>
      <c r="H138" s="17">
        <f>SUM(H139:H145)</f>
        <v>18</v>
      </c>
      <c r="I138" s="17">
        <f>SUM(I139:I145)</f>
        <v>2.4</v>
      </c>
      <c r="J138" s="7">
        <f t="shared" si="8"/>
        <v>0</v>
      </c>
      <c r="K138" s="17">
        <f>SUM(K139:K145)</f>
        <v>0</v>
      </c>
      <c r="L138" s="17">
        <f>SUM(L139:L145)</f>
        <v>0</v>
      </c>
      <c r="M138" s="17">
        <f>SUM(M139:M145)</f>
        <v>0</v>
      </c>
      <c r="N138" s="17">
        <f>SUM(N139:N145)</f>
        <v>0</v>
      </c>
      <c r="O138" s="17">
        <f>SUM(O139:O145)</f>
        <v>0</v>
      </c>
      <c r="P138" s="5"/>
    </row>
    <row r="139" spans="1:16" ht="14.25" customHeight="1" x14ac:dyDescent="0.15">
      <c r="A139" s="10" t="s">
        <v>97</v>
      </c>
      <c r="B139" s="10">
        <v>130602</v>
      </c>
      <c r="C139" s="10">
        <v>3</v>
      </c>
      <c r="D139" s="9">
        <f t="shared" si="6"/>
        <v>0</v>
      </c>
      <c r="E139" s="9">
        <f t="shared" si="7"/>
        <v>0</v>
      </c>
      <c r="F139" s="8"/>
      <c r="G139" s="6"/>
      <c r="H139" s="6"/>
      <c r="I139" s="6"/>
      <c r="J139" s="7">
        <f t="shared" si="8"/>
        <v>0</v>
      </c>
      <c r="K139" s="6"/>
      <c r="L139" s="6"/>
      <c r="M139" s="6"/>
      <c r="N139" s="6"/>
      <c r="O139" s="6"/>
      <c r="P139" s="5"/>
    </row>
    <row r="140" spans="1:16" ht="14.25" customHeight="1" x14ac:dyDescent="0.15">
      <c r="A140" s="10" t="s">
        <v>96</v>
      </c>
      <c r="B140" s="10">
        <v>130603</v>
      </c>
      <c r="C140" s="10">
        <v>3</v>
      </c>
      <c r="D140" s="9">
        <f t="shared" si="6"/>
        <v>40.6</v>
      </c>
      <c r="E140" s="9">
        <f t="shared" si="7"/>
        <v>40.6</v>
      </c>
      <c r="F140" s="8"/>
      <c r="G140" s="6">
        <v>34</v>
      </c>
      <c r="H140" s="6">
        <v>6</v>
      </c>
      <c r="I140" s="6">
        <v>0.6</v>
      </c>
      <c r="J140" s="7">
        <f t="shared" si="8"/>
        <v>0</v>
      </c>
      <c r="K140" s="6"/>
      <c r="L140" s="6"/>
      <c r="M140" s="6"/>
      <c r="N140" s="6"/>
      <c r="O140" s="6"/>
      <c r="P140" s="5"/>
    </row>
    <row r="141" spans="1:16" ht="14.25" customHeight="1" x14ac:dyDescent="0.15">
      <c r="A141" s="10" t="s">
        <v>95</v>
      </c>
      <c r="B141" s="10">
        <v>130621</v>
      </c>
      <c r="C141" s="10">
        <v>3</v>
      </c>
      <c r="D141" s="9">
        <f t="shared" si="6"/>
        <v>102.5</v>
      </c>
      <c r="E141" s="9">
        <f t="shared" si="7"/>
        <v>102.5</v>
      </c>
      <c r="F141" s="8">
        <v>58</v>
      </c>
      <c r="G141" s="6">
        <v>37</v>
      </c>
      <c r="H141" s="6">
        <v>7</v>
      </c>
      <c r="I141" s="6">
        <v>0.5</v>
      </c>
      <c r="J141" s="7">
        <f t="shared" si="8"/>
        <v>0</v>
      </c>
      <c r="K141" s="6"/>
      <c r="L141" s="6"/>
      <c r="M141" s="6"/>
      <c r="N141" s="6"/>
      <c r="O141" s="6"/>
      <c r="P141" s="5"/>
    </row>
    <row r="142" spans="1:16" ht="14.25" customHeight="1" x14ac:dyDescent="0.15">
      <c r="A142" s="10" t="s">
        <v>94</v>
      </c>
      <c r="B142" s="10">
        <v>130622</v>
      </c>
      <c r="C142" s="10">
        <v>3</v>
      </c>
      <c r="D142" s="9">
        <f t="shared" si="6"/>
        <v>91.4</v>
      </c>
      <c r="E142" s="9">
        <f t="shared" si="7"/>
        <v>91.4</v>
      </c>
      <c r="F142" s="8">
        <v>54</v>
      </c>
      <c r="G142" s="6">
        <v>34</v>
      </c>
      <c r="H142" s="6">
        <v>3</v>
      </c>
      <c r="I142" s="6">
        <v>0.4</v>
      </c>
      <c r="J142" s="7">
        <f t="shared" si="8"/>
        <v>0</v>
      </c>
      <c r="K142" s="6"/>
      <c r="L142" s="6"/>
      <c r="M142" s="6"/>
      <c r="N142" s="6"/>
      <c r="O142" s="6"/>
      <c r="P142" s="5"/>
    </row>
    <row r="143" spans="1:16" ht="14.25" customHeight="1" x14ac:dyDescent="0.15">
      <c r="A143" s="10" t="s">
        <v>93</v>
      </c>
      <c r="B143" s="10">
        <v>130625</v>
      </c>
      <c r="C143" s="10">
        <v>3</v>
      </c>
      <c r="D143" s="9">
        <f t="shared" si="6"/>
        <v>137.9</v>
      </c>
      <c r="E143" s="9">
        <f t="shared" si="7"/>
        <v>137.9</v>
      </c>
      <c r="F143" s="8">
        <v>82</v>
      </c>
      <c r="G143" s="6">
        <v>53</v>
      </c>
      <c r="H143" s="6">
        <v>2</v>
      </c>
      <c r="I143" s="6">
        <v>0.9</v>
      </c>
      <c r="J143" s="7">
        <f t="shared" si="8"/>
        <v>0</v>
      </c>
      <c r="K143" s="6"/>
      <c r="L143" s="6"/>
      <c r="M143" s="6"/>
      <c r="N143" s="6"/>
      <c r="O143" s="6"/>
      <c r="P143" s="5"/>
    </row>
    <row r="144" spans="1:16" ht="14.25" customHeight="1" x14ac:dyDescent="0.15">
      <c r="A144" s="10" t="s">
        <v>92</v>
      </c>
      <c r="B144" s="15">
        <v>130611</v>
      </c>
      <c r="C144" s="10">
        <v>4</v>
      </c>
      <c r="D144" s="9">
        <f t="shared" si="6"/>
        <v>0</v>
      </c>
      <c r="E144" s="9">
        <f t="shared" si="7"/>
        <v>0</v>
      </c>
      <c r="F144" s="8"/>
      <c r="G144" s="6"/>
      <c r="H144" s="6"/>
      <c r="I144" s="6"/>
      <c r="J144" s="7">
        <f t="shared" si="8"/>
        <v>0</v>
      </c>
      <c r="K144" s="6"/>
      <c r="L144" s="6"/>
      <c r="M144" s="6"/>
      <c r="N144" s="6"/>
      <c r="O144" s="6"/>
      <c r="P144" s="5"/>
    </row>
    <row r="145" spans="1:16" ht="14.25" customHeight="1" x14ac:dyDescent="0.15">
      <c r="A145" s="10" t="s">
        <v>91</v>
      </c>
      <c r="B145" s="15">
        <v>130685</v>
      </c>
      <c r="C145" s="10">
        <v>4</v>
      </c>
      <c r="D145" s="9">
        <f t="shared" si="6"/>
        <v>0</v>
      </c>
      <c r="E145" s="9">
        <f t="shared" si="7"/>
        <v>0</v>
      </c>
      <c r="F145" s="8"/>
      <c r="G145" s="6"/>
      <c r="H145" s="6"/>
      <c r="I145" s="6"/>
      <c r="J145" s="7">
        <f t="shared" si="8"/>
        <v>0</v>
      </c>
      <c r="K145" s="6"/>
      <c r="L145" s="6"/>
      <c r="M145" s="6"/>
      <c r="N145" s="6"/>
      <c r="O145" s="6"/>
      <c r="P145" s="5"/>
    </row>
    <row r="146" spans="1:16" ht="14.25" customHeight="1" x14ac:dyDescent="0.15">
      <c r="A146" s="14" t="s">
        <v>90</v>
      </c>
      <c r="B146" s="10">
        <v>130700</v>
      </c>
      <c r="C146" s="9"/>
      <c r="D146" s="9">
        <f t="shared" si="6"/>
        <v>1358.4</v>
      </c>
      <c r="E146" s="9">
        <f t="shared" si="7"/>
        <v>1176.2</v>
      </c>
      <c r="F146" s="14">
        <f>F147+F148+F159</f>
        <v>472</v>
      </c>
      <c r="G146" s="7">
        <f>G147+G148+G159</f>
        <v>417</v>
      </c>
      <c r="H146" s="7">
        <f>H147+H148+H159</f>
        <v>210</v>
      </c>
      <c r="I146" s="7">
        <f>I147+I148+I159</f>
        <v>77.199999999999989</v>
      </c>
      <c r="J146" s="7">
        <f t="shared" si="8"/>
        <v>132.20000000000002</v>
      </c>
      <c r="K146" s="7">
        <f>K147+K148+K159</f>
        <v>52</v>
      </c>
      <c r="L146" s="7">
        <f>L147+L148+L159</f>
        <v>61</v>
      </c>
      <c r="M146" s="7">
        <f>M147+M148+M159</f>
        <v>12.4</v>
      </c>
      <c r="N146" s="7">
        <f>N147+N148+N159</f>
        <v>6.8000000000000007</v>
      </c>
      <c r="O146" s="7">
        <f>O147+O148+O159</f>
        <v>50</v>
      </c>
      <c r="P146" s="5"/>
    </row>
    <row r="147" spans="1:16" ht="14.25" customHeight="1" x14ac:dyDescent="0.15">
      <c r="A147" s="14" t="s">
        <v>6</v>
      </c>
      <c r="B147" s="15"/>
      <c r="C147" s="5">
        <v>5</v>
      </c>
      <c r="D147" s="9">
        <f t="shared" si="6"/>
        <v>24.1</v>
      </c>
      <c r="E147" s="9">
        <f t="shared" si="7"/>
        <v>19.2</v>
      </c>
      <c r="F147" s="5"/>
      <c r="G147" s="6"/>
      <c r="H147" s="6"/>
      <c r="I147" s="6">
        <v>19.2</v>
      </c>
      <c r="J147" s="7">
        <f t="shared" si="8"/>
        <v>4.9000000000000004</v>
      </c>
      <c r="K147" s="6"/>
      <c r="L147" s="6"/>
      <c r="M147" s="6"/>
      <c r="N147" s="6">
        <v>4.9000000000000004</v>
      </c>
      <c r="O147" s="6"/>
      <c r="P147" s="5"/>
    </row>
    <row r="148" spans="1:16" ht="14.25" customHeight="1" x14ac:dyDescent="0.15">
      <c r="A148" s="14" t="s">
        <v>22</v>
      </c>
      <c r="B148" s="13"/>
      <c r="C148" s="5"/>
      <c r="D148" s="9">
        <f t="shared" si="6"/>
        <v>1141.2</v>
      </c>
      <c r="E148" s="9">
        <f t="shared" si="7"/>
        <v>963.9</v>
      </c>
      <c r="F148" s="12">
        <f>SUM(F149:F158)</f>
        <v>374</v>
      </c>
      <c r="G148" s="11">
        <f>SUM(G149:G158)</f>
        <v>360</v>
      </c>
      <c r="H148" s="11">
        <f>SUM(H149:H158)</f>
        <v>180</v>
      </c>
      <c r="I148" s="11">
        <f>SUM(I149:I158)</f>
        <v>49.899999999999991</v>
      </c>
      <c r="J148" s="7">
        <f t="shared" si="8"/>
        <v>127.30000000000001</v>
      </c>
      <c r="K148" s="11">
        <f>SUM(K149:K158)</f>
        <v>52</v>
      </c>
      <c r="L148" s="11">
        <f>SUM(L149:L158)</f>
        <v>61</v>
      </c>
      <c r="M148" s="11">
        <f>SUM(M149:M158)</f>
        <v>12.4</v>
      </c>
      <c r="N148" s="11">
        <f>SUM(N149:N158)</f>
        <v>1.9000000000000001</v>
      </c>
      <c r="O148" s="11">
        <f>SUM(O149:O158)</f>
        <v>50</v>
      </c>
      <c r="P148" s="5"/>
    </row>
    <row r="149" spans="1:16" ht="14.25" customHeight="1" x14ac:dyDescent="0.15">
      <c r="A149" s="10" t="s">
        <v>89</v>
      </c>
      <c r="B149" s="10">
        <v>130722</v>
      </c>
      <c r="C149" s="10">
        <v>1</v>
      </c>
      <c r="D149" s="9">
        <f t="shared" si="6"/>
        <v>172.1</v>
      </c>
      <c r="E149" s="9">
        <f t="shared" si="7"/>
        <v>172.1</v>
      </c>
      <c r="F149" s="8">
        <v>61</v>
      </c>
      <c r="G149" s="6">
        <v>54</v>
      </c>
      <c r="H149" s="6">
        <v>51</v>
      </c>
      <c r="I149" s="6">
        <v>6.1</v>
      </c>
      <c r="J149" s="7">
        <f t="shared" si="8"/>
        <v>0</v>
      </c>
      <c r="K149" s="6"/>
      <c r="L149" s="6"/>
      <c r="M149" s="6"/>
      <c r="N149" s="6"/>
      <c r="O149" s="6"/>
      <c r="P149" s="5"/>
    </row>
    <row r="150" spans="1:16" ht="14.25" customHeight="1" x14ac:dyDescent="0.15">
      <c r="A150" s="10" t="s">
        <v>88</v>
      </c>
      <c r="B150" s="10">
        <v>130723</v>
      </c>
      <c r="C150" s="10">
        <v>1</v>
      </c>
      <c r="D150" s="9">
        <f t="shared" si="6"/>
        <v>3.4</v>
      </c>
      <c r="E150" s="9">
        <f t="shared" si="7"/>
        <v>3.4</v>
      </c>
      <c r="F150" s="8"/>
      <c r="G150" s="6">
        <v>2</v>
      </c>
      <c r="H150" s="6">
        <v>1</v>
      </c>
      <c r="I150" s="6">
        <v>0.4</v>
      </c>
      <c r="J150" s="7">
        <f t="shared" si="8"/>
        <v>0</v>
      </c>
      <c r="K150" s="6"/>
      <c r="L150" s="6"/>
      <c r="M150" s="6"/>
      <c r="N150" s="6"/>
      <c r="O150" s="6"/>
      <c r="P150" s="5"/>
    </row>
    <row r="151" spans="1:16" ht="14.25" customHeight="1" x14ac:dyDescent="0.15">
      <c r="A151" s="10" t="s">
        <v>87</v>
      </c>
      <c r="B151" s="10">
        <v>130724</v>
      </c>
      <c r="C151" s="10">
        <v>1</v>
      </c>
      <c r="D151" s="9">
        <f t="shared" si="6"/>
        <v>64.7</v>
      </c>
      <c r="E151" s="9">
        <f t="shared" si="7"/>
        <v>64.7</v>
      </c>
      <c r="F151" s="8">
        <v>20</v>
      </c>
      <c r="G151" s="6">
        <v>23</v>
      </c>
      <c r="H151" s="6">
        <v>18</v>
      </c>
      <c r="I151" s="6">
        <v>3.7</v>
      </c>
      <c r="J151" s="7">
        <f t="shared" si="8"/>
        <v>0</v>
      </c>
      <c r="K151" s="6"/>
      <c r="L151" s="6"/>
      <c r="M151" s="6"/>
      <c r="N151" s="6"/>
      <c r="O151" s="6"/>
      <c r="P151" s="5"/>
    </row>
    <row r="152" spans="1:16" ht="14.25" customHeight="1" x14ac:dyDescent="0.15">
      <c r="A152" s="10" t="s">
        <v>86</v>
      </c>
      <c r="B152" s="10">
        <v>130725</v>
      </c>
      <c r="C152" s="10">
        <v>1</v>
      </c>
      <c r="D152" s="9">
        <f t="shared" si="6"/>
        <v>22.4</v>
      </c>
      <c r="E152" s="9">
        <f t="shared" si="7"/>
        <v>22.4</v>
      </c>
      <c r="F152" s="8"/>
      <c r="G152" s="6">
        <v>12</v>
      </c>
      <c r="H152" s="6">
        <v>8</v>
      </c>
      <c r="I152" s="6">
        <v>2.4</v>
      </c>
      <c r="J152" s="7">
        <f t="shared" si="8"/>
        <v>0</v>
      </c>
      <c r="K152" s="6"/>
      <c r="L152" s="6"/>
      <c r="M152" s="6"/>
      <c r="N152" s="6"/>
      <c r="O152" s="6"/>
      <c r="P152" s="5"/>
    </row>
    <row r="153" spans="1:16" ht="14.25" customHeight="1" x14ac:dyDescent="0.15">
      <c r="A153" s="10" t="s">
        <v>85</v>
      </c>
      <c r="B153" s="10">
        <v>130726</v>
      </c>
      <c r="C153" s="10">
        <v>1</v>
      </c>
      <c r="D153" s="9">
        <f t="shared" si="6"/>
        <v>62.1</v>
      </c>
      <c r="E153" s="9">
        <f t="shared" si="7"/>
        <v>62.1</v>
      </c>
      <c r="F153" s="8">
        <v>36</v>
      </c>
      <c r="G153" s="6">
        <v>13</v>
      </c>
      <c r="H153" s="6">
        <v>10</v>
      </c>
      <c r="I153" s="6">
        <v>3.1</v>
      </c>
      <c r="J153" s="7">
        <f t="shared" si="8"/>
        <v>0</v>
      </c>
      <c r="K153" s="6"/>
      <c r="L153" s="6"/>
      <c r="M153" s="6"/>
      <c r="N153" s="6"/>
      <c r="O153" s="6"/>
      <c r="P153" s="5"/>
    </row>
    <row r="154" spans="1:16" ht="14.25" customHeight="1" x14ac:dyDescent="0.15">
      <c r="A154" s="10" t="s">
        <v>84</v>
      </c>
      <c r="B154" s="10">
        <v>130727</v>
      </c>
      <c r="C154" s="10">
        <v>1</v>
      </c>
      <c r="D154" s="9">
        <f t="shared" si="6"/>
        <v>153.6</v>
      </c>
      <c r="E154" s="9">
        <f t="shared" si="7"/>
        <v>153.6</v>
      </c>
      <c r="F154" s="8">
        <v>57</v>
      </c>
      <c r="G154" s="6">
        <v>52</v>
      </c>
      <c r="H154" s="6">
        <v>37</v>
      </c>
      <c r="I154" s="6">
        <v>7.6</v>
      </c>
      <c r="J154" s="7">
        <f t="shared" si="8"/>
        <v>0</v>
      </c>
      <c r="K154" s="6"/>
      <c r="L154" s="6"/>
      <c r="M154" s="6"/>
      <c r="N154" s="6"/>
      <c r="O154" s="6"/>
      <c r="P154" s="5"/>
    </row>
    <row r="155" spans="1:16" ht="14.25" customHeight="1" x14ac:dyDescent="0.15">
      <c r="A155" s="10" t="s">
        <v>83</v>
      </c>
      <c r="B155" s="10">
        <v>130728</v>
      </c>
      <c r="C155" s="10">
        <v>1</v>
      </c>
      <c r="D155" s="9">
        <f t="shared" si="6"/>
        <v>104.10000000000001</v>
      </c>
      <c r="E155" s="9">
        <f t="shared" si="7"/>
        <v>103.7</v>
      </c>
      <c r="F155" s="8">
        <v>44</v>
      </c>
      <c r="G155" s="6">
        <v>38</v>
      </c>
      <c r="H155" s="6">
        <v>17</v>
      </c>
      <c r="I155" s="6">
        <v>4.7</v>
      </c>
      <c r="J155" s="7">
        <f t="shared" si="8"/>
        <v>0.4</v>
      </c>
      <c r="K155" s="6"/>
      <c r="L155" s="6"/>
      <c r="M155" s="6">
        <v>0.3</v>
      </c>
      <c r="N155" s="6">
        <v>0.1</v>
      </c>
      <c r="O155" s="6"/>
      <c r="P155" s="5"/>
    </row>
    <row r="156" spans="1:16" ht="14.25" customHeight="1" x14ac:dyDescent="0.15">
      <c r="A156" s="10" t="s">
        <v>82</v>
      </c>
      <c r="B156" s="10">
        <v>130730</v>
      </c>
      <c r="C156" s="10">
        <v>1</v>
      </c>
      <c r="D156" s="9">
        <f t="shared" si="6"/>
        <v>256</v>
      </c>
      <c r="E156" s="9">
        <f t="shared" si="7"/>
        <v>137.69999999999999</v>
      </c>
      <c r="F156" s="8">
        <v>61</v>
      </c>
      <c r="G156" s="6">
        <v>65</v>
      </c>
      <c r="H156" s="6">
        <v>11</v>
      </c>
      <c r="I156" s="6">
        <v>0.7</v>
      </c>
      <c r="J156" s="7">
        <f t="shared" si="8"/>
        <v>118.3</v>
      </c>
      <c r="K156" s="6">
        <v>52</v>
      </c>
      <c r="L156" s="6">
        <v>55</v>
      </c>
      <c r="M156" s="6">
        <v>10</v>
      </c>
      <c r="N156" s="6">
        <v>1.3</v>
      </c>
      <c r="O156" s="6"/>
      <c r="P156" s="5"/>
    </row>
    <row r="157" spans="1:16" ht="14.25" customHeight="1" x14ac:dyDescent="0.15">
      <c r="A157" s="10" t="s">
        <v>81</v>
      </c>
      <c r="B157" s="10">
        <v>130731</v>
      </c>
      <c r="C157" s="10">
        <v>1</v>
      </c>
      <c r="D157" s="9">
        <f t="shared" si="6"/>
        <v>208.29999999999998</v>
      </c>
      <c r="E157" s="9">
        <f t="shared" si="7"/>
        <v>149.69999999999999</v>
      </c>
      <c r="F157" s="8">
        <v>53</v>
      </c>
      <c r="G157" s="6">
        <v>63</v>
      </c>
      <c r="H157" s="6">
        <v>20</v>
      </c>
      <c r="I157" s="6">
        <v>13.7</v>
      </c>
      <c r="J157" s="7">
        <f t="shared" si="8"/>
        <v>8.6</v>
      </c>
      <c r="K157" s="6"/>
      <c r="L157" s="6">
        <v>6</v>
      </c>
      <c r="M157" s="6">
        <v>2.1</v>
      </c>
      <c r="N157" s="6">
        <v>0.5</v>
      </c>
      <c r="O157" s="6">
        <v>50</v>
      </c>
      <c r="P157" s="5"/>
    </row>
    <row r="158" spans="1:16" ht="14.25" customHeight="1" x14ac:dyDescent="0.15">
      <c r="A158" s="10" t="s">
        <v>80</v>
      </c>
      <c r="B158" s="10">
        <v>130732</v>
      </c>
      <c r="C158" s="10">
        <v>1</v>
      </c>
      <c r="D158" s="9">
        <f t="shared" si="6"/>
        <v>94.5</v>
      </c>
      <c r="E158" s="9">
        <f t="shared" si="7"/>
        <v>94.5</v>
      </c>
      <c r="F158" s="8">
        <v>42</v>
      </c>
      <c r="G158" s="6">
        <v>38</v>
      </c>
      <c r="H158" s="6">
        <v>7</v>
      </c>
      <c r="I158" s="6">
        <v>7.5</v>
      </c>
      <c r="J158" s="7">
        <f t="shared" si="8"/>
        <v>0</v>
      </c>
      <c r="K158" s="6"/>
      <c r="L158" s="6"/>
      <c r="M158" s="6"/>
      <c r="N158" s="6"/>
      <c r="O158" s="6"/>
      <c r="P158" s="5"/>
    </row>
    <row r="159" spans="1:16" ht="14.25" customHeight="1" x14ac:dyDescent="0.15">
      <c r="A159" s="14" t="s">
        <v>3</v>
      </c>
      <c r="B159" s="19"/>
      <c r="C159" s="5"/>
      <c r="D159" s="9">
        <f t="shared" si="6"/>
        <v>193.1</v>
      </c>
      <c r="E159" s="9">
        <f t="shared" si="7"/>
        <v>193.1</v>
      </c>
      <c r="F159" s="18">
        <f>SUM(F160:F168)</f>
        <v>98</v>
      </c>
      <c r="G159" s="17">
        <f>SUM(G160:G168)</f>
        <v>57</v>
      </c>
      <c r="H159" s="17">
        <f>SUM(H160:H168)</f>
        <v>30</v>
      </c>
      <c r="I159" s="17">
        <f>SUM(I160:I168)</f>
        <v>8.1000000000000014</v>
      </c>
      <c r="J159" s="7">
        <f t="shared" si="8"/>
        <v>0</v>
      </c>
      <c r="K159" s="17">
        <f>SUM(K160:K168)</f>
        <v>0</v>
      </c>
      <c r="L159" s="17">
        <f>SUM(L160:L168)</f>
        <v>0</v>
      </c>
      <c r="M159" s="17">
        <f>SUM(M160:M168)</f>
        <v>0</v>
      </c>
      <c r="N159" s="17">
        <f>SUM(N160:N168)</f>
        <v>0</v>
      </c>
      <c r="O159" s="17">
        <f>SUM(O160:O168)</f>
        <v>0</v>
      </c>
      <c r="P159" s="5"/>
    </row>
    <row r="160" spans="1:16" ht="14.25" customHeight="1" x14ac:dyDescent="0.15">
      <c r="A160" s="10" t="s">
        <v>79</v>
      </c>
      <c r="B160" s="10">
        <v>130702</v>
      </c>
      <c r="C160" s="10">
        <v>3</v>
      </c>
      <c r="D160" s="9">
        <f t="shared" si="6"/>
        <v>0</v>
      </c>
      <c r="E160" s="9">
        <f t="shared" si="7"/>
        <v>0</v>
      </c>
      <c r="F160" s="8"/>
      <c r="G160" s="6"/>
      <c r="H160" s="6"/>
      <c r="I160" s="6"/>
      <c r="J160" s="7">
        <f t="shared" si="8"/>
        <v>0</v>
      </c>
      <c r="K160" s="6"/>
      <c r="L160" s="6"/>
      <c r="M160" s="6"/>
      <c r="N160" s="6"/>
      <c r="O160" s="6"/>
      <c r="P160" s="5"/>
    </row>
    <row r="161" spans="1:16" ht="14.25" customHeight="1" x14ac:dyDescent="0.15">
      <c r="A161" s="10" t="s">
        <v>78</v>
      </c>
      <c r="B161" s="10">
        <v>130703</v>
      </c>
      <c r="C161" s="10">
        <v>3</v>
      </c>
      <c r="D161" s="9">
        <f t="shared" si="6"/>
        <v>0</v>
      </c>
      <c r="E161" s="9">
        <f t="shared" si="7"/>
        <v>0</v>
      </c>
      <c r="F161" s="8"/>
      <c r="G161" s="6"/>
      <c r="H161" s="6"/>
      <c r="I161" s="6"/>
      <c r="J161" s="7">
        <f t="shared" si="8"/>
        <v>0</v>
      </c>
      <c r="K161" s="6"/>
      <c r="L161" s="6"/>
      <c r="M161" s="6"/>
      <c r="N161" s="6"/>
      <c r="O161" s="6"/>
      <c r="P161" s="5"/>
    </row>
    <row r="162" spans="1:16" ht="14.25" customHeight="1" x14ac:dyDescent="0.15">
      <c r="A162" s="10" t="s">
        <v>77</v>
      </c>
      <c r="B162" s="10">
        <v>130705</v>
      </c>
      <c r="C162" s="10">
        <v>3</v>
      </c>
      <c r="D162" s="9">
        <f t="shared" si="6"/>
        <v>143.19999999999999</v>
      </c>
      <c r="E162" s="9">
        <f t="shared" si="7"/>
        <v>143.19999999999999</v>
      </c>
      <c r="F162" s="8">
        <v>77</v>
      </c>
      <c r="G162" s="6">
        <v>43</v>
      </c>
      <c r="H162" s="6">
        <v>20</v>
      </c>
      <c r="I162" s="6">
        <v>3.2</v>
      </c>
      <c r="J162" s="7">
        <f t="shared" si="8"/>
        <v>0</v>
      </c>
      <c r="K162" s="6"/>
      <c r="L162" s="6"/>
      <c r="M162" s="6"/>
      <c r="N162" s="6"/>
      <c r="O162" s="6"/>
      <c r="P162" s="5"/>
    </row>
    <row r="163" spans="1:16" ht="14.25" customHeight="1" x14ac:dyDescent="0.15">
      <c r="A163" s="10" t="s">
        <v>76</v>
      </c>
      <c r="B163" s="10">
        <v>130706</v>
      </c>
      <c r="C163" s="10">
        <v>3</v>
      </c>
      <c r="D163" s="9">
        <f t="shared" si="6"/>
        <v>0</v>
      </c>
      <c r="E163" s="9">
        <f t="shared" si="7"/>
        <v>0</v>
      </c>
      <c r="F163" s="8"/>
      <c r="G163" s="6"/>
      <c r="H163" s="6"/>
      <c r="I163" s="6"/>
      <c r="J163" s="7">
        <f t="shared" si="8"/>
        <v>0</v>
      </c>
      <c r="K163" s="6"/>
      <c r="L163" s="6"/>
      <c r="M163" s="6"/>
      <c r="N163" s="6"/>
      <c r="O163" s="6"/>
      <c r="P163" s="5"/>
    </row>
    <row r="164" spans="1:16" ht="14.25" customHeight="1" x14ac:dyDescent="0.15">
      <c r="A164" s="10" t="s">
        <v>75</v>
      </c>
      <c r="B164" s="10">
        <v>130729</v>
      </c>
      <c r="C164" s="10">
        <v>3</v>
      </c>
      <c r="D164" s="9">
        <f t="shared" si="6"/>
        <v>45.4</v>
      </c>
      <c r="E164" s="9">
        <f t="shared" si="7"/>
        <v>45.4</v>
      </c>
      <c r="F164" s="8">
        <v>21</v>
      </c>
      <c r="G164" s="6">
        <v>11</v>
      </c>
      <c r="H164" s="6">
        <v>9</v>
      </c>
      <c r="I164" s="6">
        <v>4.4000000000000004</v>
      </c>
      <c r="J164" s="7">
        <f t="shared" si="8"/>
        <v>0</v>
      </c>
      <c r="K164" s="6"/>
      <c r="L164" s="6"/>
      <c r="M164" s="6"/>
      <c r="N164" s="6"/>
      <c r="O164" s="6"/>
      <c r="P164" s="5"/>
    </row>
    <row r="165" spans="1:16" ht="14.25" customHeight="1" x14ac:dyDescent="0.15">
      <c r="A165" s="10" t="s">
        <v>74</v>
      </c>
      <c r="B165" s="10">
        <v>130733</v>
      </c>
      <c r="C165" s="10">
        <v>3</v>
      </c>
      <c r="D165" s="9">
        <f t="shared" si="6"/>
        <v>4.5</v>
      </c>
      <c r="E165" s="9">
        <f t="shared" si="7"/>
        <v>4.5</v>
      </c>
      <c r="F165" s="8"/>
      <c r="G165" s="6">
        <v>3</v>
      </c>
      <c r="H165" s="6">
        <v>1</v>
      </c>
      <c r="I165" s="6">
        <v>0.5</v>
      </c>
      <c r="J165" s="7">
        <f t="shared" si="8"/>
        <v>0</v>
      </c>
      <c r="K165" s="6"/>
      <c r="L165" s="6"/>
      <c r="M165" s="6"/>
      <c r="N165" s="6"/>
      <c r="O165" s="6"/>
      <c r="P165" s="5"/>
    </row>
    <row r="166" spans="1:16" ht="14.25" customHeight="1" x14ac:dyDescent="0.15">
      <c r="A166" s="10" t="s">
        <v>73</v>
      </c>
      <c r="B166" s="15">
        <v>130707</v>
      </c>
      <c r="C166" s="10">
        <v>4</v>
      </c>
      <c r="D166" s="9">
        <f t="shared" si="6"/>
        <v>0</v>
      </c>
      <c r="E166" s="9">
        <f t="shared" si="7"/>
        <v>0</v>
      </c>
      <c r="F166" s="8"/>
      <c r="G166" s="6"/>
      <c r="H166" s="6"/>
      <c r="I166" s="6"/>
      <c r="J166" s="7">
        <f t="shared" si="8"/>
        <v>0</v>
      </c>
      <c r="K166" s="6"/>
      <c r="L166" s="6"/>
      <c r="M166" s="6"/>
      <c r="N166" s="6"/>
      <c r="O166" s="6"/>
      <c r="P166" s="5"/>
    </row>
    <row r="167" spans="1:16" ht="14.25" customHeight="1" x14ac:dyDescent="0.15">
      <c r="A167" s="10" t="s">
        <v>72</v>
      </c>
      <c r="B167" s="15">
        <v>130708</v>
      </c>
      <c r="C167" s="10">
        <v>4</v>
      </c>
      <c r="D167" s="9">
        <f t="shared" si="6"/>
        <v>0</v>
      </c>
      <c r="E167" s="9">
        <f t="shared" si="7"/>
        <v>0</v>
      </c>
      <c r="F167" s="8"/>
      <c r="G167" s="6"/>
      <c r="H167" s="6"/>
      <c r="I167" s="6"/>
      <c r="J167" s="7">
        <f t="shared" si="8"/>
        <v>0</v>
      </c>
      <c r="K167" s="6"/>
      <c r="L167" s="6"/>
      <c r="M167" s="6"/>
      <c r="N167" s="6"/>
      <c r="O167" s="6"/>
      <c r="P167" s="5"/>
    </row>
    <row r="168" spans="1:16" ht="14.25" customHeight="1" x14ac:dyDescent="0.15">
      <c r="A168" s="10" t="s">
        <v>71</v>
      </c>
      <c r="B168" s="15">
        <v>130711</v>
      </c>
      <c r="C168" s="10">
        <v>4</v>
      </c>
      <c r="D168" s="9">
        <f t="shared" si="6"/>
        <v>0</v>
      </c>
      <c r="E168" s="9">
        <f t="shared" si="7"/>
        <v>0</v>
      </c>
      <c r="F168" s="8"/>
      <c r="G168" s="6"/>
      <c r="H168" s="6"/>
      <c r="I168" s="6"/>
      <c r="J168" s="7">
        <f t="shared" si="8"/>
        <v>0</v>
      </c>
      <c r="K168" s="6"/>
      <c r="L168" s="6"/>
      <c r="M168" s="6"/>
      <c r="N168" s="6"/>
      <c r="O168" s="6"/>
      <c r="P168" s="5"/>
    </row>
    <row r="169" spans="1:16" ht="14.25" customHeight="1" x14ac:dyDescent="0.15">
      <c r="A169" s="14" t="s">
        <v>70</v>
      </c>
      <c r="B169" s="10">
        <v>130800</v>
      </c>
      <c r="C169" s="9"/>
      <c r="D169" s="9">
        <f t="shared" si="6"/>
        <v>2319.3999999999996</v>
      </c>
      <c r="E169" s="9">
        <f t="shared" si="7"/>
        <v>2012.6</v>
      </c>
      <c r="F169" s="14">
        <f>F170+F171+F180</f>
        <v>728</v>
      </c>
      <c r="G169" s="7">
        <f>G170+G171+G180</f>
        <v>715</v>
      </c>
      <c r="H169" s="7">
        <f>H170+H171+H180</f>
        <v>439</v>
      </c>
      <c r="I169" s="7">
        <f>I170+I171+I180</f>
        <v>130.6</v>
      </c>
      <c r="J169" s="7">
        <f t="shared" si="8"/>
        <v>6.8</v>
      </c>
      <c r="K169" s="7">
        <f>K170+K171+K180</f>
        <v>0</v>
      </c>
      <c r="L169" s="7">
        <f>L170+L171+L180</f>
        <v>0</v>
      </c>
      <c r="M169" s="7">
        <f>M170+M171+M180</f>
        <v>0</v>
      </c>
      <c r="N169" s="7">
        <f>N170+N171+N180</f>
        <v>6.8</v>
      </c>
      <c r="O169" s="7">
        <f>O170+O171+O180</f>
        <v>300</v>
      </c>
      <c r="P169" s="5"/>
    </row>
    <row r="170" spans="1:16" ht="14.25" customHeight="1" x14ac:dyDescent="0.15">
      <c r="A170" s="14" t="s">
        <v>6</v>
      </c>
      <c r="B170" s="15"/>
      <c r="C170" s="5">
        <v>5</v>
      </c>
      <c r="D170" s="9">
        <f t="shared" si="6"/>
        <v>23</v>
      </c>
      <c r="E170" s="9">
        <f t="shared" si="7"/>
        <v>16.2</v>
      </c>
      <c r="F170" s="5"/>
      <c r="G170" s="6"/>
      <c r="H170" s="6"/>
      <c r="I170" s="6">
        <v>16.2</v>
      </c>
      <c r="J170" s="7">
        <f t="shared" si="8"/>
        <v>6.8</v>
      </c>
      <c r="K170" s="6"/>
      <c r="L170" s="6"/>
      <c r="M170" s="6"/>
      <c r="N170" s="6">
        <v>6.8</v>
      </c>
      <c r="O170" s="6"/>
      <c r="P170" s="5"/>
    </row>
    <row r="171" spans="1:16" ht="14.25" customHeight="1" x14ac:dyDescent="0.15">
      <c r="A171" s="14" t="s">
        <v>22</v>
      </c>
      <c r="B171" s="13"/>
      <c r="C171" s="5"/>
      <c r="D171" s="9">
        <f t="shared" si="6"/>
        <v>2271</v>
      </c>
      <c r="E171" s="9">
        <f t="shared" si="7"/>
        <v>1971</v>
      </c>
      <c r="F171" s="12">
        <f>SUM(F172:F179)</f>
        <v>728</v>
      </c>
      <c r="G171" s="11">
        <f>SUM(G172:G179)</f>
        <v>695</v>
      </c>
      <c r="H171" s="11">
        <f>SUM(H172:H179)</f>
        <v>435</v>
      </c>
      <c r="I171" s="11">
        <f>SUM(I172:I179)</f>
        <v>113</v>
      </c>
      <c r="J171" s="7">
        <f t="shared" si="8"/>
        <v>0</v>
      </c>
      <c r="K171" s="11">
        <f>SUM(K172:K179)</f>
        <v>0</v>
      </c>
      <c r="L171" s="11">
        <f>SUM(L172:L179)</f>
        <v>0</v>
      </c>
      <c r="M171" s="11">
        <f>SUM(M172:M179)</f>
        <v>0</v>
      </c>
      <c r="N171" s="11">
        <f>SUM(N172:N179)</f>
        <v>0</v>
      </c>
      <c r="O171" s="11">
        <f>SUM(O172:O179)</f>
        <v>300</v>
      </c>
      <c r="P171" s="5"/>
    </row>
    <row r="172" spans="1:16" ht="14.25" customHeight="1" x14ac:dyDescent="0.15">
      <c r="A172" s="10" t="s">
        <v>69</v>
      </c>
      <c r="B172" s="10">
        <v>130821</v>
      </c>
      <c r="C172" s="10">
        <v>1</v>
      </c>
      <c r="D172" s="9">
        <f t="shared" si="6"/>
        <v>237.9</v>
      </c>
      <c r="E172" s="9">
        <f t="shared" si="7"/>
        <v>237.9</v>
      </c>
      <c r="F172" s="8">
        <v>90</v>
      </c>
      <c r="G172" s="6">
        <v>81</v>
      </c>
      <c r="H172" s="6">
        <v>58</v>
      </c>
      <c r="I172" s="6">
        <v>8.9</v>
      </c>
      <c r="J172" s="7">
        <f t="shared" si="8"/>
        <v>0</v>
      </c>
      <c r="K172" s="6"/>
      <c r="L172" s="6"/>
      <c r="M172" s="6"/>
      <c r="N172" s="6"/>
      <c r="O172" s="6"/>
      <c r="P172" s="5"/>
    </row>
    <row r="173" spans="1:16" ht="14.25" customHeight="1" x14ac:dyDescent="0.15">
      <c r="A173" s="10" t="s">
        <v>68</v>
      </c>
      <c r="B173" s="10">
        <v>130822</v>
      </c>
      <c r="C173" s="10">
        <v>1</v>
      </c>
      <c r="D173" s="9">
        <f t="shared" si="6"/>
        <v>251.7</v>
      </c>
      <c r="E173" s="9">
        <f t="shared" si="7"/>
        <v>251.7</v>
      </c>
      <c r="F173" s="8">
        <v>110</v>
      </c>
      <c r="G173" s="6">
        <v>115</v>
      </c>
      <c r="H173" s="6">
        <v>13</v>
      </c>
      <c r="I173" s="6">
        <v>13.7</v>
      </c>
      <c r="J173" s="7">
        <f t="shared" si="8"/>
        <v>0</v>
      </c>
      <c r="K173" s="6"/>
      <c r="L173" s="6"/>
      <c r="M173" s="6"/>
      <c r="N173" s="6"/>
      <c r="O173" s="6"/>
      <c r="P173" s="5"/>
    </row>
    <row r="174" spans="1:16" ht="14.25" customHeight="1" x14ac:dyDescent="0.15">
      <c r="A174" s="10" t="s">
        <v>67</v>
      </c>
      <c r="B174" s="10">
        <v>130823</v>
      </c>
      <c r="C174" s="10">
        <v>1</v>
      </c>
      <c r="D174" s="9">
        <f t="shared" si="6"/>
        <v>313.7</v>
      </c>
      <c r="E174" s="9">
        <f t="shared" si="7"/>
        <v>263.7</v>
      </c>
      <c r="F174" s="8">
        <v>95</v>
      </c>
      <c r="G174" s="6">
        <v>88</v>
      </c>
      <c r="H174" s="6">
        <v>75</v>
      </c>
      <c r="I174" s="6">
        <v>5.7</v>
      </c>
      <c r="J174" s="7">
        <f t="shared" si="8"/>
        <v>0</v>
      </c>
      <c r="K174" s="6"/>
      <c r="L174" s="6"/>
      <c r="M174" s="6"/>
      <c r="N174" s="6"/>
      <c r="O174" s="6">
        <v>50</v>
      </c>
      <c r="P174" s="5"/>
    </row>
    <row r="175" spans="1:16" ht="14.25" customHeight="1" x14ac:dyDescent="0.15">
      <c r="A175" s="10" t="s">
        <v>66</v>
      </c>
      <c r="B175" s="10">
        <v>130824</v>
      </c>
      <c r="C175" s="10">
        <v>1</v>
      </c>
      <c r="D175" s="9">
        <f t="shared" si="6"/>
        <v>239.9</v>
      </c>
      <c r="E175" s="9">
        <f t="shared" si="7"/>
        <v>189.9</v>
      </c>
      <c r="F175" s="8">
        <v>76</v>
      </c>
      <c r="G175" s="6">
        <v>70</v>
      </c>
      <c r="H175" s="6">
        <v>30</v>
      </c>
      <c r="I175" s="6">
        <v>13.9</v>
      </c>
      <c r="J175" s="7">
        <f t="shared" si="8"/>
        <v>0</v>
      </c>
      <c r="K175" s="6"/>
      <c r="L175" s="6"/>
      <c r="M175" s="6"/>
      <c r="N175" s="6"/>
      <c r="O175" s="6">
        <v>50</v>
      </c>
      <c r="P175" s="5"/>
    </row>
    <row r="176" spans="1:16" ht="14.25" customHeight="1" x14ac:dyDescent="0.15">
      <c r="A176" s="10" t="s">
        <v>65</v>
      </c>
      <c r="B176" s="10">
        <v>130825</v>
      </c>
      <c r="C176" s="10">
        <v>1</v>
      </c>
      <c r="D176" s="9">
        <f t="shared" si="6"/>
        <v>300.89999999999998</v>
      </c>
      <c r="E176" s="9">
        <f t="shared" si="7"/>
        <v>250.9</v>
      </c>
      <c r="F176" s="8">
        <v>86</v>
      </c>
      <c r="G176" s="6">
        <v>76</v>
      </c>
      <c r="H176" s="6">
        <v>70</v>
      </c>
      <c r="I176" s="6">
        <v>18.899999999999999</v>
      </c>
      <c r="J176" s="7">
        <f t="shared" si="8"/>
        <v>0</v>
      </c>
      <c r="K176" s="6"/>
      <c r="L176" s="6"/>
      <c r="M176" s="6"/>
      <c r="N176" s="6"/>
      <c r="O176" s="6">
        <v>50</v>
      </c>
      <c r="P176" s="5"/>
    </row>
    <row r="177" spans="1:16" ht="14.25" customHeight="1" x14ac:dyDescent="0.15">
      <c r="A177" s="10" t="s">
        <v>64</v>
      </c>
      <c r="B177" s="10">
        <v>130826</v>
      </c>
      <c r="C177" s="10">
        <v>1</v>
      </c>
      <c r="D177" s="9">
        <f t="shared" si="6"/>
        <v>309.89999999999998</v>
      </c>
      <c r="E177" s="9">
        <f t="shared" si="7"/>
        <v>259.89999999999998</v>
      </c>
      <c r="F177" s="8">
        <v>78</v>
      </c>
      <c r="G177" s="6">
        <v>83</v>
      </c>
      <c r="H177" s="6">
        <v>75</v>
      </c>
      <c r="I177" s="6">
        <v>23.9</v>
      </c>
      <c r="J177" s="7">
        <f t="shared" si="8"/>
        <v>0</v>
      </c>
      <c r="K177" s="6"/>
      <c r="L177" s="6"/>
      <c r="M177" s="6"/>
      <c r="N177" s="6"/>
      <c r="O177" s="6">
        <v>50</v>
      </c>
      <c r="P177" s="5"/>
    </row>
    <row r="178" spans="1:16" ht="14.25" customHeight="1" x14ac:dyDescent="0.15">
      <c r="A178" s="10" t="s">
        <v>63</v>
      </c>
      <c r="B178" s="10">
        <v>130827</v>
      </c>
      <c r="C178" s="10">
        <v>1</v>
      </c>
      <c r="D178" s="9">
        <f t="shared" si="6"/>
        <v>210.1</v>
      </c>
      <c r="E178" s="9">
        <f t="shared" si="7"/>
        <v>160.1</v>
      </c>
      <c r="F178" s="8">
        <v>67</v>
      </c>
      <c r="G178" s="6">
        <v>71</v>
      </c>
      <c r="H178" s="6">
        <v>17</v>
      </c>
      <c r="I178" s="6">
        <v>5.0999999999999996</v>
      </c>
      <c r="J178" s="7">
        <f t="shared" si="8"/>
        <v>0</v>
      </c>
      <c r="K178" s="6"/>
      <c r="L178" s="6"/>
      <c r="M178" s="6"/>
      <c r="N178" s="6"/>
      <c r="O178" s="6">
        <v>50</v>
      </c>
      <c r="P178" s="5"/>
    </row>
    <row r="179" spans="1:16" ht="14.25" customHeight="1" x14ac:dyDescent="0.15">
      <c r="A179" s="10" t="s">
        <v>62</v>
      </c>
      <c r="B179" s="10">
        <v>130828</v>
      </c>
      <c r="C179" s="10">
        <v>1</v>
      </c>
      <c r="D179" s="9">
        <f t="shared" si="6"/>
        <v>406.9</v>
      </c>
      <c r="E179" s="9">
        <f t="shared" si="7"/>
        <v>356.9</v>
      </c>
      <c r="F179" s="8">
        <v>126</v>
      </c>
      <c r="G179" s="6">
        <v>111</v>
      </c>
      <c r="H179" s="6">
        <v>97</v>
      </c>
      <c r="I179" s="6">
        <v>22.9</v>
      </c>
      <c r="J179" s="7">
        <f t="shared" si="8"/>
        <v>0</v>
      </c>
      <c r="K179" s="6"/>
      <c r="L179" s="6"/>
      <c r="M179" s="6"/>
      <c r="N179" s="6"/>
      <c r="O179" s="6">
        <v>50</v>
      </c>
      <c r="P179" s="5"/>
    </row>
    <row r="180" spans="1:16" ht="14.25" customHeight="1" x14ac:dyDescent="0.15">
      <c r="A180" s="14" t="s">
        <v>3</v>
      </c>
      <c r="B180" s="19"/>
      <c r="C180" s="5"/>
      <c r="D180" s="9">
        <f t="shared" si="6"/>
        <v>25.4</v>
      </c>
      <c r="E180" s="9">
        <f t="shared" si="7"/>
        <v>25.4</v>
      </c>
      <c r="F180" s="21">
        <f>SUM(F181:F184)</f>
        <v>0</v>
      </c>
      <c r="G180" s="20">
        <f>SUM(G181:G184)</f>
        <v>20</v>
      </c>
      <c r="H180" s="20">
        <f>SUM(H181:H184)</f>
        <v>4</v>
      </c>
      <c r="I180" s="20">
        <f>SUM(I181:I184)</f>
        <v>1.4</v>
      </c>
      <c r="J180" s="7">
        <f t="shared" si="8"/>
        <v>0</v>
      </c>
      <c r="K180" s="20">
        <f>SUM(K181:K184)</f>
        <v>0</v>
      </c>
      <c r="L180" s="20">
        <f>SUM(L181:L184)</f>
        <v>0</v>
      </c>
      <c r="M180" s="20">
        <f>SUM(M181:M184)</f>
        <v>0</v>
      </c>
      <c r="N180" s="20">
        <f>SUM(N181:N184)</f>
        <v>0</v>
      </c>
      <c r="O180" s="20">
        <f>SUM(O181:O184)</f>
        <v>0</v>
      </c>
      <c r="P180" s="5"/>
    </row>
    <row r="181" spans="1:16" ht="14.25" customHeight="1" x14ac:dyDescent="0.15">
      <c r="A181" s="10" t="s">
        <v>61</v>
      </c>
      <c r="B181" s="10">
        <v>130802</v>
      </c>
      <c r="C181" s="10">
        <v>3</v>
      </c>
      <c r="D181" s="9">
        <f t="shared" si="6"/>
        <v>0</v>
      </c>
      <c r="E181" s="9">
        <f t="shared" si="7"/>
        <v>0</v>
      </c>
      <c r="F181" s="8"/>
      <c r="G181" s="6"/>
      <c r="H181" s="6"/>
      <c r="I181" s="6"/>
      <c r="J181" s="7">
        <f t="shared" si="8"/>
        <v>0</v>
      </c>
      <c r="K181" s="6"/>
      <c r="L181" s="6"/>
      <c r="M181" s="6"/>
      <c r="N181" s="6"/>
      <c r="O181" s="6"/>
      <c r="P181" s="5"/>
    </row>
    <row r="182" spans="1:16" ht="14.25" customHeight="1" x14ac:dyDescent="0.15">
      <c r="A182" s="10" t="s">
        <v>60</v>
      </c>
      <c r="B182" s="10">
        <v>130803</v>
      </c>
      <c r="C182" s="10">
        <v>3</v>
      </c>
      <c r="D182" s="9">
        <f t="shared" si="6"/>
        <v>25.4</v>
      </c>
      <c r="E182" s="9">
        <f t="shared" si="7"/>
        <v>25.4</v>
      </c>
      <c r="F182" s="8"/>
      <c r="G182" s="6">
        <v>20</v>
      </c>
      <c r="H182" s="6">
        <v>4</v>
      </c>
      <c r="I182" s="6">
        <v>1.4</v>
      </c>
      <c r="J182" s="7">
        <f t="shared" si="8"/>
        <v>0</v>
      </c>
      <c r="K182" s="6"/>
      <c r="L182" s="6"/>
      <c r="M182" s="6"/>
      <c r="N182" s="6"/>
      <c r="O182" s="6"/>
      <c r="P182" s="5"/>
    </row>
    <row r="183" spans="1:16" ht="14.25" customHeight="1" x14ac:dyDescent="0.15">
      <c r="A183" s="10" t="s">
        <v>59</v>
      </c>
      <c r="B183" s="10">
        <v>130804</v>
      </c>
      <c r="C183" s="10">
        <v>3</v>
      </c>
      <c r="D183" s="9">
        <f t="shared" si="6"/>
        <v>0</v>
      </c>
      <c r="E183" s="9">
        <f t="shared" si="7"/>
        <v>0</v>
      </c>
      <c r="F183" s="8"/>
      <c r="G183" s="6"/>
      <c r="H183" s="6"/>
      <c r="I183" s="6"/>
      <c r="J183" s="7">
        <f t="shared" si="8"/>
        <v>0</v>
      </c>
      <c r="K183" s="6"/>
      <c r="L183" s="6"/>
      <c r="M183" s="6"/>
      <c r="N183" s="6"/>
      <c r="O183" s="6"/>
      <c r="P183" s="5"/>
    </row>
    <row r="184" spans="1:16" ht="14.25" customHeight="1" x14ac:dyDescent="0.15">
      <c r="A184" s="10" t="s">
        <v>58</v>
      </c>
      <c r="B184" s="15">
        <v>130811</v>
      </c>
      <c r="C184" s="10">
        <v>4</v>
      </c>
      <c r="D184" s="9">
        <f t="shared" si="6"/>
        <v>0</v>
      </c>
      <c r="E184" s="9">
        <f t="shared" si="7"/>
        <v>0</v>
      </c>
      <c r="F184" s="8"/>
      <c r="G184" s="6"/>
      <c r="H184" s="6"/>
      <c r="I184" s="6"/>
      <c r="J184" s="7">
        <f t="shared" si="8"/>
        <v>0</v>
      </c>
      <c r="K184" s="6"/>
      <c r="L184" s="6"/>
      <c r="M184" s="6"/>
      <c r="N184" s="6"/>
      <c r="O184" s="6"/>
      <c r="P184" s="5"/>
    </row>
    <row r="185" spans="1:16" ht="14.25" customHeight="1" x14ac:dyDescent="0.15">
      <c r="A185" s="14" t="s">
        <v>57</v>
      </c>
      <c r="B185" s="10">
        <v>130900</v>
      </c>
      <c r="C185" s="9"/>
      <c r="D185" s="9">
        <f t="shared" si="6"/>
        <v>1975.7</v>
      </c>
      <c r="E185" s="9">
        <f t="shared" si="7"/>
        <v>1973.3</v>
      </c>
      <c r="F185" s="14">
        <f>F186+F187+F200</f>
        <v>981</v>
      </c>
      <c r="G185" s="7">
        <f>G186+G187+G200</f>
        <v>894</v>
      </c>
      <c r="H185" s="7">
        <f>H186+H187+H200</f>
        <v>84</v>
      </c>
      <c r="I185" s="7">
        <f>I186+I187+I200</f>
        <v>14.3</v>
      </c>
      <c r="J185" s="7">
        <f t="shared" si="8"/>
        <v>2.4</v>
      </c>
      <c r="K185" s="7">
        <f>K186+K187+K200</f>
        <v>0</v>
      </c>
      <c r="L185" s="7">
        <f>L186+L187+L200</f>
        <v>1</v>
      </c>
      <c r="M185" s="7">
        <f>M186+M187+M200</f>
        <v>0</v>
      </c>
      <c r="N185" s="7">
        <f>N186+N187+N200</f>
        <v>1.4</v>
      </c>
      <c r="O185" s="7">
        <f>O186+O187+O200</f>
        <v>0</v>
      </c>
      <c r="P185" s="5"/>
    </row>
    <row r="186" spans="1:16" ht="14.25" customHeight="1" x14ac:dyDescent="0.15">
      <c r="A186" s="14" t="s">
        <v>6</v>
      </c>
      <c r="B186" s="15"/>
      <c r="C186" s="5">
        <v>5</v>
      </c>
      <c r="D186" s="9">
        <f t="shared" si="6"/>
        <v>3.3</v>
      </c>
      <c r="E186" s="9">
        <f t="shared" si="7"/>
        <v>1.9</v>
      </c>
      <c r="F186" s="5"/>
      <c r="G186" s="6"/>
      <c r="H186" s="6"/>
      <c r="I186" s="6">
        <v>1.9</v>
      </c>
      <c r="J186" s="7">
        <f t="shared" si="8"/>
        <v>1.4</v>
      </c>
      <c r="K186" s="6"/>
      <c r="L186" s="6"/>
      <c r="M186" s="6"/>
      <c r="N186" s="6">
        <v>1.4</v>
      </c>
      <c r="O186" s="6"/>
      <c r="P186" s="5"/>
    </row>
    <row r="187" spans="1:16" ht="14.25" customHeight="1" x14ac:dyDescent="0.15">
      <c r="A187" s="14" t="s">
        <v>22</v>
      </c>
      <c r="B187" s="13"/>
      <c r="C187" s="5"/>
      <c r="D187" s="9">
        <f t="shared" si="6"/>
        <v>1681.1</v>
      </c>
      <c r="E187" s="9">
        <f t="shared" si="7"/>
        <v>1680.1</v>
      </c>
      <c r="F187" s="12">
        <f>SUM(F188:F199)</f>
        <v>849</v>
      </c>
      <c r="G187" s="11">
        <f>SUM(G188:G199)</f>
        <v>745</v>
      </c>
      <c r="H187" s="11">
        <f>SUM(H188:H199)</f>
        <v>76</v>
      </c>
      <c r="I187" s="11">
        <f>SUM(I188:I199)</f>
        <v>10.1</v>
      </c>
      <c r="J187" s="7">
        <f t="shared" si="8"/>
        <v>1</v>
      </c>
      <c r="K187" s="11">
        <f>SUM(K188:K199)</f>
        <v>0</v>
      </c>
      <c r="L187" s="11">
        <f>SUM(L188:L199)</f>
        <v>1</v>
      </c>
      <c r="M187" s="11">
        <f>SUM(M188:M199)</f>
        <v>0</v>
      </c>
      <c r="N187" s="11">
        <f>SUM(N188:N199)</f>
        <v>0</v>
      </c>
      <c r="O187" s="11">
        <f>SUM(O188:O199)</f>
        <v>0</v>
      </c>
      <c r="P187" s="5"/>
    </row>
    <row r="188" spans="1:16" ht="14.25" customHeight="1" x14ac:dyDescent="0.15">
      <c r="A188" s="10" t="s">
        <v>56</v>
      </c>
      <c r="B188" s="10">
        <v>130922</v>
      </c>
      <c r="C188" s="10">
        <v>1</v>
      </c>
      <c r="D188" s="9">
        <f t="shared" si="6"/>
        <v>291.8</v>
      </c>
      <c r="E188" s="9">
        <f t="shared" si="7"/>
        <v>291.8</v>
      </c>
      <c r="F188" s="8">
        <v>117</v>
      </c>
      <c r="G188" s="6">
        <v>156</v>
      </c>
      <c r="H188" s="6">
        <v>17</v>
      </c>
      <c r="I188" s="6">
        <v>1.8</v>
      </c>
      <c r="J188" s="7">
        <f t="shared" si="8"/>
        <v>0</v>
      </c>
      <c r="K188" s="6"/>
      <c r="L188" s="6"/>
      <c r="M188" s="6"/>
      <c r="N188" s="6"/>
      <c r="O188" s="6"/>
      <c r="P188" s="5"/>
    </row>
    <row r="189" spans="1:16" ht="14.25" customHeight="1" x14ac:dyDescent="0.15">
      <c r="A189" s="10" t="s">
        <v>55</v>
      </c>
      <c r="B189" s="10">
        <v>130923</v>
      </c>
      <c r="C189" s="10">
        <v>1</v>
      </c>
      <c r="D189" s="9">
        <f t="shared" si="6"/>
        <v>105.8</v>
      </c>
      <c r="E189" s="9">
        <f t="shared" si="7"/>
        <v>105.8</v>
      </c>
      <c r="F189" s="8">
        <v>53</v>
      </c>
      <c r="G189" s="6">
        <v>49</v>
      </c>
      <c r="H189" s="6">
        <v>3</v>
      </c>
      <c r="I189" s="6">
        <v>0.8</v>
      </c>
      <c r="J189" s="7">
        <f t="shared" si="8"/>
        <v>0</v>
      </c>
      <c r="K189" s="6"/>
      <c r="L189" s="6"/>
      <c r="M189" s="6"/>
      <c r="N189" s="6"/>
      <c r="O189" s="6"/>
      <c r="P189" s="5"/>
    </row>
    <row r="190" spans="1:16" ht="14.25" customHeight="1" x14ac:dyDescent="0.15">
      <c r="A190" s="10" t="s">
        <v>54</v>
      </c>
      <c r="B190" s="10">
        <v>130924</v>
      </c>
      <c r="C190" s="10">
        <v>1</v>
      </c>
      <c r="D190" s="9">
        <f t="shared" si="6"/>
        <v>10.4</v>
      </c>
      <c r="E190" s="9">
        <f t="shared" si="7"/>
        <v>10.4</v>
      </c>
      <c r="F190" s="8"/>
      <c r="G190" s="6">
        <v>9</v>
      </c>
      <c r="H190" s="6">
        <v>1</v>
      </c>
      <c r="I190" s="6">
        <v>0.4</v>
      </c>
      <c r="J190" s="7">
        <f t="shared" si="8"/>
        <v>0</v>
      </c>
      <c r="K190" s="6"/>
      <c r="L190" s="6"/>
      <c r="M190" s="6"/>
      <c r="N190" s="6"/>
      <c r="O190" s="6"/>
      <c r="P190" s="5"/>
    </row>
    <row r="191" spans="1:16" ht="14.25" customHeight="1" x14ac:dyDescent="0.15">
      <c r="A191" s="10" t="s">
        <v>53</v>
      </c>
      <c r="B191" s="10">
        <v>130925</v>
      </c>
      <c r="C191" s="10">
        <v>1</v>
      </c>
      <c r="D191" s="9">
        <f t="shared" si="6"/>
        <v>135</v>
      </c>
      <c r="E191" s="9">
        <f t="shared" si="7"/>
        <v>135</v>
      </c>
      <c r="F191" s="8">
        <v>74</v>
      </c>
      <c r="G191" s="6">
        <v>52</v>
      </c>
      <c r="H191" s="6">
        <v>8</v>
      </c>
      <c r="I191" s="6">
        <v>1</v>
      </c>
      <c r="J191" s="7">
        <f t="shared" si="8"/>
        <v>0</v>
      </c>
      <c r="K191" s="6"/>
      <c r="L191" s="6"/>
      <c r="M191" s="6"/>
      <c r="N191" s="6"/>
      <c r="O191" s="6"/>
      <c r="P191" s="5"/>
    </row>
    <row r="192" spans="1:16" ht="14.25" customHeight="1" x14ac:dyDescent="0.15">
      <c r="A192" s="10" t="s">
        <v>52</v>
      </c>
      <c r="B192" s="10">
        <v>130926</v>
      </c>
      <c r="C192" s="10">
        <v>1</v>
      </c>
      <c r="D192" s="9">
        <f t="shared" si="6"/>
        <v>80.3</v>
      </c>
      <c r="E192" s="9">
        <f t="shared" si="7"/>
        <v>79.3</v>
      </c>
      <c r="F192" s="8">
        <v>38</v>
      </c>
      <c r="G192" s="6">
        <v>40</v>
      </c>
      <c r="H192" s="6">
        <v>1</v>
      </c>
      <c r="I192" s="6">
        <v>0.3</v>
      </c>
      <c r="J192" s="7">
        <f t="shared" si="8"/>
        <v>1</v>
      </c>
      <c r="K192" s="6"/>
      <c r="L192" s="6">
        <v>1</v>
      </c>
      <c r="M192" s="6"/>
      <c r="N192" s="6"/>
      <c r="O192" s="6"/>
      <c r="P192" s="5"/>
    </row>
    <row r="193" spans="1:16" ht="14.25" customHeight="1" x14ac:dyDescent="0.15">
      <c r="A193" s="10" t="s">
        <v>51</v>
      </c>
      <c r="B193" s="10">
        <v>130927</v>
      </c>
      <c r="C193" s="10">
        <v>1</v>
      </c>
      <c r="D193" s="9">
        <f t="shared" si="6"/>
        <v>110</v>
      </c>
      <c r="E193" s="9">
        <f t="shared" si="7"/>
        <v>110</v>
      </c>
      <c r="F193" s="8">
        <v>60</v>
      </c>
      <c r="G193" s="6">
        <v>43</v>
      </c>
      <c r="H193" s="6">
        <v>6</v>
      </c>
      <c r="I193" s="6">
        <v>1</v>
      </c>
      <c r="J193" s="7">
        <f t="shared" si="8"/>
        <v>0</v>
      </c>
      <c r="K193" s="6"/>
      <c r="L193" s="6"/>
      <c r="M193" s="6"/>
      <c r="N193" s="6"/>
      <c r="O193" s="6"/>
      <c r="P193" s="5"/>
    </row>
    <row r="194" spans="1:16" ht="14.25" customHeight="1" x14ac:dyDescent="0.15">
      <c r="A194" s="10" t="s">
        <v>50</v>
      </c>
      <c r="B194" s="10">
        <v>130928</v>
      </c>
      <c r="C194" s="10">
        <v>1</v>
      </c>
      <c r="D194" s="9">
        <f t="shared" si="6"/>
        <v>77.8</v>
      </c>
      <c r="E194" s="9">
        <f t="shared" si="7"/>
        <v>77.8</v>
      </c>
      <c r="F194" s="8">
        <v>41</v>
      </c>
      <c r="G194" s="6">
        <v>33</v>
      </c>
      <c r="H194" s="6">
        <v>3</v>
      </c>
      <c r="I194" s="6">
        <v>0.8</v>
      </c>
      <c r="J194" s="7">
        <f t="shared" si="8"/>
        <v>0</v>
      </c>
      <c r="K194" s="6"/>
      <c r="L194" s="6"/>
      <c r="M194" s="6"/>
      <c r="N194" s="6"/>
      <c r="O194" s="6"/>
      <c r="P194" s="5"/>
    </row>
    <row r="195" spans="1:16" ht="14.25" customHeight="1" x14ac:dyDescent="0.15">
      <c r="A195" s="10" t="s">
        <v>49</v>
      </c>
      <c r="B195" s="10">
        <v>130929</v>
      </c>
      <c r="C195" s="10">
        <v>1</v>
      </c>
      <c r="D195" s="9">
        <f t="shared" si="6"/>
        <v>174.5</v>
      </c>
      <c r="E195" s="9">
        <f t="shared" si="7"/>
        <v>174.5</v>
      </c>
      <c r="F195" s="8">
        <v>99</v>
      </c>
      <c r="G195" s="6">
        <v>66</v>
      </c>
      <c r="H195" s="6">
        <v>8</v>
      </c>
      <c r="I195" s="6">
        <v>1.5</v>
      </c>
      <c r="J195" s="7">
        <f t="shared" si="8"/>
        <v>0</v>
      </c>
      <c r="K195" s="6"/>
      <c r="L195" s="6"/>
      <c r="M195" s="6"/>
      <c r="N195" s="6"/>
      <c r="O195" s="6"/>
      <c r="P195" s="5"/>
    </row>
    <row r="196" spans="1:16" ht="14.25" customHeight="1" x14ac:dyDescent="0.15">
      <c r="A196" s="10" t="s">
        <v>48</v>
      </c>
      <c r="B196" s="10">
        <v>130930</v>
      </c>
      <c r="C196" s="10">
        <v>1</v>
      </c>
      <c r="D196" s="9">
        <f t="shared" si="6"/>
        <v>19.7</v>
      </c>
      <c r="E196" s="9">
        <f t="shared" si="7"/>
        <v>19.7</v>
      </c>
      <c r="F196" s="8"/>
      <c r="G196" s="6">
        <v>18</v>
      </c>
      <c r="H196" s="6">
        <v>1</v>
      </c>
      <c r="I196" s="6">
        <v>0.7</v>
      </c>
      <c r="J196" s="7">
        <f t="shared" si="8"/>
        <v>0</v>
      </c>
      <c r="K196" s="6"/>
      <c r="L196" s="6"/>
      <c r="M196" s="6"/>
      <c r="N196" s="6"/>
      <c r="O196" s="6"/>
      <c r="P196" s="5"/>
    </row>
    <row r="197" spans="1:16" ht="14.25" customHeight="1" x14ac:dyDescent="0.15">
      <c r="A197" s="10" t="s">
        <v>47</v>
      </c>
      <c r="B197" s="10">
        <v>130981</v>
      </c>
      <c r="C197" s="10">
        <v>1</v>
      </c>
      <c r="D197" s="9">
        <f t="shared" si="6"/>
        <v>302.8</v>
      </c>
      <c r="E197" s="9">
        <f t="shared" si="7"/>
        <v>302.8</v>
      </c>
      <c r="F197" s="8">
        <v>172</v>
      </c>
      <c r="G197" s="6">
        <v>123</v>
      </c>
      <c r="H197" s="6">
        <v>7</v>
      </c>
      <c r="I197" s="6">
        <v>0.8</v>
      </c>
      <c r="J197" s="7">
        <f t="shared" si="8"/>
        <v>0</v>
      </c>
      <c r="K197" s="6"/>
      <c r="L197" s="6"/>
      <c r="M197" s="6"/>
      <c r="N197" s="6"/>
      <c r="O197" s="6"/>
      <c r="P197" s="5"/>
    </row>
    <row r="198" spans="1:16" ht="14.25" customHeight="1" x14ac:dyDescent="0.15">
      <c r="A198" s="10" t="s">
        <v>46</v>
      </c>
      <c r="B198" s="10">
        <v>130982</v>
      </c>
      <c r="C198" s="10">
        <v>1</v>
      </c>
      <c r="D198" s="9">
        <f t="shared" ref="D198:D261" si="9">E198+J198+O198</f>
        <v>178.2</v>
      </c>
      <c r="E198" s="9">
        <f t="shared" ref="E198:E261" si="10">SUM(F198:I198)</f>
        <v>178.2</v>
      </c>
      <c r="F198" s="8">
        <v>87</v>
      </c>
      <c r="G198" s="6">
        <v>80</v>
      </c>
      <c r="H198" s="6">
        <v>11</v>
      </c>
      <c r="I198" s="6">
        <v>0.2</v>
      </c>
      <c r="J198" s="7">
        <f t="shared" ref="J198:J261" si="11">SUM(K198:N198)</f>
        <v>0</v>
      </c>
      <c r="K198" s="6"/>
      <c r="L198" s="6"/>
      <c r="M198" s="6"/>
      <c r="N198" s="6"/>
      <c r="O198" s="6"/>
      <c r="P198" s="5"/>
    </row>
    <row r="199" spans="1:16" ht="14.25" customHeight="1" x14ac:dyDescent="0.15">
      <c r="A199" s="10" t="s">
        <v>45</v>
      </c>
      <c r="B199" s="10">
        <v>130984</v>
      </c>
      <c r="C199" s="10">
        <v>1</v>
      </c>
      <c r="D199" s="9">
        <f t="shared" si="9"/>
        <v>194.8</v>
      </c>
      <c r="E199" s="9">
        <f t="shared" si="10"/>
        <v>194.8</v>
      </c>
      <c r="F199" s="8">
        <v>108</v>
      </c>
      <c r="G199" s="6">
        <v>76</v>
      </c>
      <c r="H199" s="6">
        <v>10</v>
      </c>
      <c r="I199" s="6">
        <v>0.8</v>
      </c>
      <c r="J199" s="7">
        <f t="shared" si="11"/>
        <v>0</v>
      </c>
      <c r="K199" s="6"/>
      <c r="L199" s="6"/>
      <c r="M199" s="6"/>
      <c r="N199" s="6"/>
      <c r="O199" s="6"/>
      <c r="P199" s="5"/>
    </row>
    <row r="200" spans="1:16" ht="14.25" customHeight="1" x14ac:dyDescent="0.15">
      <c r="A200" s="14" t="s">
        <v>3</v>
      </c>
      <c r="B200" s="19"/>
      <c r="C200" s="5"/>
      <c r="D200" s="9">
        <f t="shared" si="9"/>
        <v>291.3</v>
      </c>
      <c r="E200" s="9">
        <f t="shared" si="10"/>
        <v>291.3</v>
      </c>
      <c r="F200" s="18">
        <f>SUM(F201:F209)</f>
        <v>132</v>
      </c>
      <c r="G200" s="17">
        <f>SUM(G201:G209)</f>
        <v>149</v>
      </c>
      <c r="H200" s="17">
        <f>SUM(H201:H209)</f>
        <v>8</v>
      </c>
      <c r="I200" s="17">
        <f>SUM(I201:I209)</f>
        <v>2.3000000000000003</v>
      </c>
      <c r="J200" s="7">
        <f t="shared" si="11"/>
        <v>0</v>
      </c>
      <c r="K200" s="17">
        <f>SUM(K201:K209)</f>
        <v>0</v>
      </c>
      <c r="L200" s="17">
        <f>SUM(L201:L209)</f>
        <v>0</v>
      </c>
      <c r="M200" s="17">
        <f>SUM(M201:M209)</f>
        <v>0</v>
      </c>
      <c r="N200" s="17">
        <f>SUM(N201:N209)</f>
        <v>0</v>
      </c>
      <c r="O200" s="17">
        <f>SUM(O201:O209)</f>
        <v>0</v>
      </c>
      <c r="P200" s="5"/>
    </row>
    <row r="201" spans="1:16" ht="14.25" customHeight="1" x14ac:dyDescent="0.15">
      <c r="A201" s="10" t="s">
        <v>44</v>
      </c>
      <c r="B201" s="10">
        <v>130921</v>
      </c>
      <c r="C201" s="10">
        <v>2</v>
      </c>
      <c r="D201" s="9">
        <f t="shared" si="9"/>
        <v>89.3</v>
      </c>
      <c r="E201" s="9">
        <f t="shared" si="10"/>
        <v>89.3</v>
      </c>
      <c r="F201" s="8">
        <v>61</v>
      </c>
      <c r="G201" s="6">
        <v>26</v>
      </c>
      <c r="H201" s="6">
        <v>2</v>
      </c>
      <c r="I201" s="6">
        <v>0.3</v>
      </c>
      <c r="J201" s="7">
        <f t="shared" si="11"/>
        <v>0</v>
      </c>
      <c r="K201" s="6"/>
      <c r="L201" s="6"/>
      <c r="M201" s="6"/>
      <c r="N201" s="6"/>
      <c r="O201" s="6"/>
      <c r="P201" s="5"/>
    </row>
    <row r="202" spans="1:16" ht="14.25" customHeight="1" x14ac:dyDescent="0.15">
      <c r="A202" s="10" t="s">
        <v>43</v>
      </c>
      <c r="B202" s="10">
        <v>130983</v>
      </c>
      <c r="C202" s="10">
        <v>2</v>
      </c>
      <c r="D202" s="9">
        <f t="shared" si="9"/>
        <v>133.1</v>
      </c>
      <c r="E202" s="9">
        <f t="shared" si="10"/>
        <v>133.1</v>
      </c>
      <c r="F202" s="8">
        <v>71</v>
      </c>
      <c r="G202" s="6">
        <v>56</v>
      </c>
      <c r="H202" s="6">
        <v>5</v>
      </c>
      <c r="I202" s="6">
        <v>1.1000000000000001</v>
      </c>
      <c r="J202" s="7">
        <f t="shared" si="11"/>
        <v>0</v>
      </c>
      <c r="K202" s="6"/>
      <c r="L202" s="6"/>
      <c r="M202" s="6"/>
      <c r="N202" s="6"/>
      <c r="O202" s="6"/>
      <c r="P202" s="5"/>
    </row>
    <row r="203" spans="1:16" ht="14.25" customHeight="1" x14ac:dyDescent="0.15">
      <c r="A203" s="10" t="s">
        <v>42</v>
      </c>
      <c r="B203" s="10">
        <v>130902</v>
      </c>
      <c r="C203" s="10">
        <v>3</v>
      </c>
      <c r="D203" s="9">
        <f t="shared" si="9"/>
        <v>0</v>
      </c>
      <c r="E203" s="9">
        <f t="shared" si="10"/>
        <v>0</v>
      </c>
      <c r="F203" s="8"/>
      <c r="G203" s="6"/>
      <c r="H203" s="6"/>
      <c r="I203" s="6"/>
      <c r="J203" s="7">
        <f t="shared" si="11"/>
        <v>0</v>
      </c>
      <c r="K203" s="6"/>
      <c r="L203" s="6"/>
      <c r="M203" s="6"/>
      <c r="N203" s="6"/>
      <c r="O203" s="6"/>
      <c r="P203" s="5"/>
    </row>
    <row r="204" spans="1:16" ht="14.25" customHeight="1" x14ac:dyDescent="0.15">
      <c r="A204" s="10" t="s">
        <v>41</v>
      </c>
      <c r="B204" s="10">
        <v>130903</v>
      </c>
      <c r="C204" s="10">
        <v>3</v>
      </c>
      <c r="D204" s="9">
        <f t="shared" si="9"/>
        <v>0</v>
      </c>
      <c r="E204" s="9">
        <f t="shared" si="10"/>
        <v>0</v>
      </c>
      <c r="F204" s="8"/>
      <c r="G204" s="6"/>
      <c r="H204" s="6"/>
      <c r="I204" s="6"/>
      <c r="J204" s="7">
        <f t="shared" si="11"/>
        <v>0</v>
      </c>
      <c r="K204" s="6"/>
      <c r="L204" s="6"/>
      <c r="M204" s="6"/>
      <c r="N204" s="6"/>
      <c r="O204" s="6"/>
      <c r="P204" s="5"/>
    </row>
    <row r="205" spans="1:16" ht="14.25" customHeight="1" x14ac:dyDescent="0.15">
      <c r="A205" s="10" t="s">
        <v>40</v>
      </c>
      <c r="B205" s="15">
        <v>130911</v>
      </c>
      <c r="C205" s="10">
        <v>4</v>
      </c>
      <c r="D205" s="9">
        <f t="shared" si="9"/>
        <v>0</v>
      </c>
      <c r="E205" s="9">
        <f t="shared" si="10"/>
        <v>0</v>
      </c>
      <c r="F205" s="8"/>
      <c r="G205" s="6"/>
      <c r="H205" s="6"/>
      <c r="I205" s="6"/>
      <c r="J205" s="7">
        <f t="shared" si="11"/>
        <v>0</v>
      </c>
      <c r="K205" s="6"/>
      <c r="L205" s="6"/>
      <c r="M205" s="6"/>
      <c r="N205" s="6"/>
      <c r="O205" s="6"/>
      <c r="P205" s="5"/>
    </row>
    <row r="206" spans="1:16" ht="14.25" customHeight="1" x14ac:dyDescent="0.15">
      <c r="A206" s="10" t="s">
        <v>39</v>
      </c>
      <c r="B206" s="15">
        <v>130912</v>
      </c>
      <c r="C206" s="10">
        <v>4</v>
      </c>
      <c r="D206" s="9">
        <f t="shared" si="9"/>
        <v>0</v>
      </c>
      <c r="E206" s="9">
        <f t="shared" si="10"/>
        <v>0</v>
      </c>
      <c r="F206" s="8"/>
      <c r="G206" s="6"/>
      <c r="H206" s="6"/>
      <c r="I206" s="6"/>
      <c r="J206" s="7">
        <f t="shared" si="11"/>
        <v>0</v>
      </c>
      <c r="K206" s="6"/>
      <c r="L206" s="6"/>
      <c r="M206" s="6"/>
      <c r="N206" s="6"/>
      <c r="O206" s="6"/>
      <c r="P206" s="5"/>
    </row>
    <row r="207" spans="1:16" ht="14.25" customHeight="1" x14ac:dyDescent="0.15">
      <c r="A207" s="10" t="s">
        <v>38</v>
      </c>
      <c r="B207" s="15">
        <v>130913</v>
      </c>
      <c r="C207" s="10">
        <v>4</v>
      </c>
      <c r="D207" s="9">
        <f t="shared" si="9"/>
        <v>0</v>
      </c>
      <c r="E207" s="9">
        <f t="shared" si="10"/>
        <v>0</v>
      </c>
      <c r="F207" s="8"/>
      <c r="G207" s="6"/>
      <c r="H207" s="6"/>
      <c r="I207" s="6"/>
      <c r="J207" s="7">
        <f t="shared" si="11"/>
        <v>0</v>
      </c>
      <c r="K207" s="6"/>
      <c r="L207" s="6"/>
      <c r="M207" s="6"/>
      <c r="N207" s="6"/>
      <c r="O207" s="6"/>
      <c r="P207" s="5"/>
    </row>
    <row r="208" spans="1:16" ht="14.25" customHeight="1" x14ac:dyDescent="0.15">
      <c r="A208" s="10" t="s">
        <v>37</v>
      </c>
      <c r="B208" s="15">
        <v>130914</v>
      </c>
      <c r="C208" s="10">
        <v>4</v>
      </c>
      <c r="D208" s="9">
        <f t="shared" si="9"/>
        <v>68.900000000000006</v>
      </c>
      <c r="E208" s="9">
        <f t="shared" si="10"/>
        <v>68.900000000000006</v>
      </c>
      <c r="F208" s="8"/>
      <c r="G208" s="6">
        <v>67</v>
      </c>
      <c r="H208" s="6">
        <v>1</v>
      </c>
      <c r="I208" s="6">
        <v>0.9</v>
      </c>
      <c r="J208" s="7">
        <f t="shared" si="11"/>
        <v>0</v>
      </c>
      <c r="K208" s="6"/>
      <c r="L208" s="6"/>
      <c r="M208" s="6"/>
      <c r="N208" s="6"/>
      <c r="O208" s="6"/>
      <c r="P208" s="5"/>
    </row>
    <row r="209" spans="1:16" ht="14.25" customHeight="1" x14ac:dyDescent="0.15">
      <c r="A209" s="10" t="s">
        <v>36</v>
      </c>
      <c r="B209" s="15">
        <v>130915</v>
      </c>
      <c r="C209" s="10">
        <v>4</v>
      </c>
      <c r="D209" s="9">
        <f t="shared" si="9"/>
        <v>0</v>
      </c>
      <c r="E209" s="9">
        <f t="shared" si="10"/>
        <v>0</v>
      </c>
      <c r="F209" s="8"/>
      <c r="G209" s="5"/>
      <c r="H209" s="5"/>
      <c r="I209" s="5"/>
      <c r="J209" s="7">
        <f t="shared" si="11"/>
        <v>0</v>
      </c>
      <c r="K209" s="5"/>
      <c r="L209" s="5"/>
      <c r="M209" s="5"/>
      <c r="N209" s="5"/>
      <c r="O209" s="5"/>
      <c r="P209" s="5"/>
    </row>
    <row r="210" spans="1:16" ht="14.25" customHeight="1" x14ac:dyDescent="0.15">
      <c r="A210" s="14" t="s">
        <v>35</v>
      </c>
      <c r="B210" s="10">
        <v>131000</v>
      </c>
      <c r="C210" s="9"/>
      <c r="D210" s="9">
        <f t="shared" si="9"/>
        <v>1141.1999999999998</v>
      </c>
      <c r="E210" s="9">
        <f t="shared" si="10"/>
        <v>975.8</v>
      </c>
      <c r="F210" s="14">
        <f>F211+F212+F219</f>
        <v>451</v>
      </c>
      <c r="G210" s="7">
        <f>G211+G212+G219</f>
        <v>474</v>
      </c>
      <c r="H210" s="7">
        <f>H211+H212+H219</f>
        <v>49</v>
      </c>
      <c r="I210" s="7">
        <f>I211+I212+I219</f>
        <v>1.8</v>
      </c>
      <c r="J210" s="7">
        <f t="shared" si="11"/>
        <v>165.39999999999998</v>
      </c>
      <c r="K210" s="7">
        <f>K211+K212+K219</f>
        <v>46</v>
      </c>
      <c r="L210" s="7">
        <f>L211+L212+L219</f>
        <v>103</v>
      </c>
      <c r="M210" s="7">
        <f>M211+M212+M219</f>
        <v>15.2</v>
      </c>
      <c r="N210" s="7">
        <f>N211+N212+N219</f>
        <v>1.2000000000000002</v>
      </c>
      <c r="O210" s="7">
        <f>O211+O212+O219</f>
        <v>0</v>
      </c>
      <c r="P210" s="5"/>
    </row>
    <row r="211" spans="1:16" ht="14.25" customHeight="1" x14ac:dyDescent="0.15">
      <c r="A211" s="14" t="s">
        <v>6</v>
      </c>
      <c r="B211" s="15"/>
      <c r="C211" s="5">
        <v>5</v>
      </c>
      <c r="D211" s="9">
        <f t="shared" si="9"/>
        <v>0.8</v>
      </c>
      <c r="E211" s="9">
        <f t="shared" si="10"/>
        <v>0.4</v>
      </c>
      <c r="F211" s="5"/>
      <c r="G211" s="6"/>
      <c r="H211" s="6"/>
      <c r="I211" s="6">
        <v>0.4</v>
      </c>
      <c r="J211" s="7">
        <f t="shared" si="11"/>
        <v>0.4</v>
      </c>
      <c r="K211" s="6"/>
      <c r="L211" s="6"/>
      <c r="M211" s="6"/>
      <c r="N211" s="6">
        <v>0.4</v>
      </c>
      <c r="O211" s="6"/>
      <c r="P211" s="5"/>
    </row>
    <row r="212" spans="1:16" ht="14.25" customHeight="1" x14ac:dyDescent="0.15">
      <c r="A212" s="14" t="s">
        <v>22</v>
      </c>
      <c r="B212" s="13"/>
      <c r="C212" s="5"/>
      <c r="D212" s="9">
        <f t="shared" si="9"/>
        <v>994.2</v>
      </c>
      <c r="E212" s="9">
        <f t="shared" si="10"/>
        <v>829.2</v>
      </c>
      <c r="F212" s="12">
        <f>SUM(F213:F218)</f>
        <v>401</v>
      </c>
      <c r="G212" s="11">
        <f>SUM(G213:G218)</f>
        <v>391</v>
      </c>
      <c r="H212" s="11">
        <f>SUM(H213:H218)</f>
        <v>36</v>
      </c>
      <c r="I212" s="11">
        <f>SUM(I213:I218)</f>
        <v>1.2000000000000002</v>
      </c>
      <c r="J212" s="7">
        <f t="shared" si="11"/>
        <v>165</v>
      </c>
      <c r="K212" s="11">
        <f>SUM(K213:K218)</f>
        <v>46</v>
      </c>
      <c r="L212" s="11">
        <f>SUM(L213:L218)</f>
        <v>103</v>
      </c>
      <c r="M212" s="11">
        <f>SUM(M213:M218)</f>
        <v>15.2</v>
      </c>
      <c r="N212" s="11">
        <f>SUM(N213:N218)</f>
        <v>0.8</v>
      </c>
      <c r="O212" s="11">
        <f>SUM(O213:O218)</f>
        <v>0</v>
      </c>
      <c r="P212" s="5"/>
    </row>
    <row r="213" spans="1:16" ht="14.25" customHeight="1" x14ac:dyDescent="0.15">
      <c r="A213" s="10" t="s">
        <v>34</v>
      </c>
      <c r="B213" s="10">
        <v>131024</v>
      </c>
      <c r="C213" s="10">
        <v>1</v>
      </c>
      <c r="D213" s="9">
        <f t="shared" si="9"/>
        <v>126.1</v>
      </c>
      <c r="E213" s="9">
        <f t="shared" si="10"/>
        <v>126.1</v>
      </c>
      <c r="F213" s="8">
        <v>59</v>
      </c>
      <c r="G213" s="6">
        <v>63</v>
      </c>
      <c r="H213" s="6">
        <v>4</v>
      </c>
      <c r="I213" s="6">
        <v>0.1</v>
      </c>
      <c r="J213" s="7">
        <f t="shared" si="11"/>
        <v>0</v>
      </c>
      <c r="K213" s="6"/>
      <c r="L213" s="6"/>
      <c r="M213" s="6"/>
      <c r="N213" s="6"/>
      <c r="O213" s="6"/>
      <c r="P213" s="5"/>
    </row>
    <row r="214" spans="1:16" ht="14.25" customHeight="1" x14ac:dyDescent="0.15">
      <c r="A214" s="10" t="s">
        <v>33</v>
      </c>
      <c r="B214" s="10">
        <v>131025</v>
      </c>
      <c r="C214" s="10">
        <v>1</v>
      </c>
      <c r="D214" s="9">
        <f t="shared" si="9"/>
        <v>166.3</v>
      </c>
      <c r="E214" s="9">
        <f t="shared" si="10"/>
        <v>166.3</v>
      </c>
      <c r="F214" s="8">
        <v>92</v>
      </c>
      <c r="G214" s="6">
        <v>64</v>
      </c>
      <c r="H214" s="6">
        <v>10</v>
      </c>
      <c r="I214" s="6">
        <v>0.3</v>
      </c>
      <c r="J214" s="7">
        <f t="shared" si="11"/>
        <v>0</v>
      </c>
      <c r="K214" s="6"/>
      <c r="L214" s="6"/>
      <c r="M214" s="6"/>
      <c r="N214" s="6"/>
      <c r="O214" s="6"/>
      <c r="P214" s="5"/>
    </row>
    <row r="215" spans="1:16" ht="14.25" customHeight="1" x14ac:dyDescent="0.15">
      <c r="A215" s="10" t="s">
        <v>32</v>
      </c>
      <c r="B215" s="10">
        <v>131026</v>
      </c>
      <c r="C215" s="10">
        <v>1</v>
      </c>
      <c r="D215" s="9">
        <f t="shared" si="9"/>
        <v>162</v>
      </c>
      <c r="E215" s="9">
        <f t="shared" si="10"/>
        <v>162</v>
      </c>
      <c r="F215" s="8">
        <v>80</v>
      </c>
      <c r="G215" s="6">
        <v>72</v>
      </c>
      <c r="H215" s="6">
        <v>10</v>
      </c>
      <c r="I215" s="6">
        <v>0</v>
      </c>
      <c r="J215" s="7">
        <f t="shared" si="11"/>
        <v>0</v>
      </c>
      <c r="K215" s="6"/>
      <c r="L215" s="6"/>
      <c r="M215" s="6"/>
      <c r="N215" s="6"/>
      <c r="O215" s="6"/>
      <c r="P215" s="5"/>
    </row>
    <row r="216" spans="1:16" ht="14.25" customHeight="1" x14ac:dyDescent="0.15">
      <c r="A216" s="10" t="s">
        <v>31</v>
      </c>
      <c r="B216" s="10">
        <v>131028</v>
      </c>
      <c r="C216" s="10">
        <v>1</v>
      </c>
      <c r="D216" s="9">
        <f t="shared" si="9"/>
        <v>92.2</v>
      </c>
      <c r="E216" s="9">
        <f t="shared" si="10"/>
        <v>92.2</v>
      </c>
      <c r="F216" s="8">
        <v>44</v>
      </c>
      <c r="G216" s="6">
        <v>47</v>
      </c>
      <c r="H216" s="6">
        <v>1</v>
      </c>
      <c r="I216" s="6">
        <v>0.2</v>
      </c>
      <c r="J216" s="7">
        <f t="shared" si="11"/>
        <v>0</v>
      </c>
      <c r="K216" s="6"/>
      <c r="L216" s="6"/>
      <c r="M216" s="6"/>
      <c r="N216" s="6"/>
      <c r="O216" s="6"/>
      <c r="P216" s="5"/>
    </row>
    <row r="217" spans="1:16" ht="14.25" customHeight="1" x14ac:dyDescent="0.15">
      <c r="A217" s="10" t="s">
        <v>30</v>
      </c>
      <c r="B217" s="10">
        <v>131081</v>
      </c>
      <c r="C217" s="10">
        <v>1</v>
      </c>
      <c r="D217" s="9">
        <f t="shared" si="9"/>
        <v>127</v>
      </c>
      <c r="E217" s="9">
        <f t="shared" si="10"/>
        <v>127</v>
      </c>
      <c r="F217" s="8">
        <v>55</v>
      </c>
      <c r="G217" s="6">
        <v>70</v>
      </c>
      <c r="H217" s="6">
        <v>2</v>
      </c>
      <c r="I217" s="6">
        <v>0</v>
      </c>
      <c r="J217" s="7">
        <f t="shared" si="11"/>
        <v>0</v>
      </c>
      <c r="K217" s="6"/>
      <c r="L217" s="6"/>
      <c r="M217" s="6"/>
      <c r="N217" s="6"/>
      <c r="O217" s="6"/>
      <c r="P217" s="5"/>
    </row>
    <row r="218" spans="1:16" ht="14.25" customHeight="1" x14ac:dyDescent="0.15">
      <c r="A218" s="10" t="s">
        <v>29</v>
      </c>
      <c r="B218" s="10">
        <v>131082</v>
      </c>
      <c r="C218" s="10">
        <v>1</v>
      </c>
      <c r="D218" s="9">
        <f t="shared" si="9"/>
        <v>320.60000000000002</v>
      </c>
      <c r="E218" s="9">
        <f t="shared" si="10"/>
        <v>155.6</v>
      </c>
      <c r="F218" s="8">
        <v>71</v>
      </c>
      <c r="G218" s="6">
        <v>75</v>
      </c>
      <c r="H218" s="6">
        <v>9</v>
      </c>
      <c r="I218" s="6">
        <v>0.6</v>
      </c>
      <c r="J218" s="7">
        <f t="shared" si="11"/>
        <v>165</v>
      </c>
      <c r="K218" s="6">
        <v>46</v>
      </c>
      <c r="L218" s="6">
        <v>103</v>
      </c>
      <c r="M218" s="6">
        <v>15.2</v>
      </c>
      <c r="N218" s="6">
        <v>0.8</v>
      </c>
      <c r="O218" s="6"/>
      <c r="P218" s="5"/>
    </row>
    <row r="219" spans="1:16" ht="14.25" customHeight="1" x14ac:dyDescent="0.15">
      <c r="A219" s="14" t="s">
        <v>3</v>
      </c>
      <c r="B219" s="19"/>
      <c r="C219" s="5"/>
      <c r="D219" s="9">
        <f t="shared" si="9"/>
        <v>146.19999999999999</v>
      </c>
      <c r="E219" s="9">
        <f t="shared" si="10"/>
        <v>146.19999999999999</v>
      </c>
      <c r="F219" s="18">
        <f>SUM(F220:F224)</f>
        <v>50</v>
      </c>
      <c r="G219" s="17">
        <f>SUM(G220:G224)</f>
        <v>83</v>
      </c>
      <c r="H219" s="17">
        <f>SUM(H220:H224)</f>
        <v>13</v>
      </c>
      <c r="I219" s="17">
        <f>SUM(I220:I224)</f>
        <v>0.2</v>
      </c>
      <c r="J219" s="7">
        <f t="shared" si="11"/>
        <v>0</v>
      </c>
      <c r="K219" s="17"/>
      <c r="L219" s="17"/>
      <c r="M219" s="17"/>
      <c r="N219" s="17"/>
      <c r="O219" s="17"/>
      <c r="P219" s="5"/>
    </row>
    <row r="220" spans="1:16" ht="14.25" customHeight="1" x14ac:dyDescent="0.15">
      <c r="A220" s="10" t="s">
        <v>28</v>
      </c>
      <c r="B220" s="10">
        <v>131022</v>
      </c>
      <c r="C220" s="10">
        <v>2</v>
      </c>
      <c r="D220" s="9">
        <f t="shared" si="9"/>
        <v>56.2</v>
      </c>
      <c r="E220" s="9">
        <f t="shared" si="10"/>
        <v>56.2</v>
      </c>
      <c r="F220" s="8">
        <v>25</v>
      </c>
      <c r="G220" s="6">
        <v>29</v>
      </c>
      <c r="H220" s="6">
        <v>2</v>
      </c>
      <c r="I220" s="6">
        <v>0.2</v>
      </c>
      <c r="J220" s="7">
        <f t="shared" si="11"/>
        <v>0</v>
      </c>
      <c r="K220" s="6"/>
      <c r="L220" s="6"/>
      <c r="M220" s="6"/>
      <c r="N220" s="6"/>
      <c r="O220" s="6"/>
      <c r="P220" s="5"/>
    </row>
    <row r="221" spans="1:16" ht="14.25" customHeight="1" x14ac:dyDescent="0.15">
      <c r="A221" s="10" t="s">
        <v>27</v>
      </c>
      <c r="B221" s="10">
        <v>131023</v>
      </c>
      <c r="C221" s="10">
        <v>2</v>
      </c>
      <c r="D221" s="9">
        <f t="shared" si="9"/>
        <v>53</v>
      </c>
      <c r="E221" s="9">
        <f t="shared" si="10"/>
        <v>53</v>
      </c>
      <c r="F221" s="8">
        <v>25</v>
      </c>
      <c r="G221" s="6">
        <v>20</v>
      </c>
      <c r="H221" s="6">
        <v>8</v>
      </c>
      <c r="I221" s="6"/>
      <c r="J221" s="7">
        <f t="shared" si="11"/>
        <v>0</v>
      </c>
      <c r="K221" s="6"/>
      <c r="L221" s="6"/>
      <c r="M221" s="6"/>
      <c r="N221" s="6"/>
      <c r="O221" s="6"/>
      <c r="P221" s="5"/>
    </row>
    <row r="222" spans="1:16" ht="14.25" customHeight="1" x14ac:dyDescent="0.15">
      <c r="A222" s="10" t="s">
        <v>26</v>
      </c>
      <c r="B222" s="10">
        <v>131002</v>
      </c>
      <c r="C222" s="10">
        <v>3</v>
      </c>
      <c r="D222" s="9">
        <f t="shared" si="9"/>
        <v>0</v>
      </c>
      <c r="E222" s="9">
        <f t="shared" si="10"/>
        <v>0</v>
      </c>
      <c r="F222" s="8"/>
      <c r="G222" s="6"/>
      <c r="H222" s="6"/>
      <c r="I222" s="6"/>
      <c r="J222" s="7">
        <f t="shared" si="11"/>
        <v>0</v>
      </c>
      <c r="K222" s="6"/>
      <c r="L222" s="6"/>
      <c r="M222" s="6"/>
      <c r="N222" s="6"/>
      <c r="O222" s="6"/>
      <c r="P222" s="5"/>
    </row>
    <row r="223" spans="1:16" ht="14.25" customHeight="1" x14ac:dyDescent="0.15">
      <c r="A223" s="10" t="s">
        <v>25</v>
      </c>
      <c r="B223" s="10">
        <v>131003</v>
      </c>
      <c r="C223" s="10">
        <v>3</v>
      </c>
      <c r="D223" s="9">
        <f t="shared" si="9"/>
        <v>37</v>
      </c>
      <c r="E223" s="9">
        <f t="shared" si="10"/>
        <v>37</v>
      </c>
      <c r="F223" s="8"/>
      <c r="G223" s="6">
        <v>34</v>
      </c>
      <c r="H223" s="6">
        <v>3</v>
      </c>
      <c r="I223" s="6"/>
      <c r="J223" s="7">
        <f t="shared" si="11"/>
        <v>0</v>
      </c>
      <c r="K223" s="6"/>
      <c r="L223" s="6"/>
      <c r="M223" s="6"/>
      <c r="N223" s="6"/>
      <c r="O223" s="6"/>
      <c r="P223" s="5"/>
    </row>
    <row r="224" spans="1:16" ht="14.25" customHeight="1" x14ac:dyDescent="0.15">
      <c r="A224" s="10" t="s">
        <v>24</v>
      </c>
      <c r="B224" s="15">
        <v>131011</v>
      </c>
      <c r="C224" s="10">
        <v>4</v>
      </c>
      <c r="D224" s="9">
        <f t="shared" si="9"/>
        <v>0</v>
      </c>
      <c r="E224" s="9">
        <f t="shared" si="10"/>
        <v>0</v>
      </c>
      <c r="F224" s="8"/>
      <c r="G224" s="6"/>
      <c r="H224" s="6"/>
      <c r="I224" s="6"/>
      <c r="J224" s="7">
        <f t="shared" si="11"/>
        <v>0</v>
      </c>
      <c r="K224" s="6"/>
      <c r="L224" s="6"/>
      <c r="M224" s="6"/>
      <c r="N224" s="6"/>
      <c r="O224" s="6"/>
      <c r="P224" s="5"/>
    </row>
    <row r="225" spans="1:16" ht="14.25" customHeight="1" x14ac:dyDescent="0.15">
      <c r="A225" s="14" t="s">
        <v>23</v>
      </c>
      <c r="B225" s="10">
        <v>131100</v>
      </c>
      <c r="C225" s="9"/>
      <c r="D225" s="9">
        <f t="shared" si="9"/>
        <v>1188</v>
      </c>
      <c r="E225" s="9">
        <f t="shared" si="10"/>
        <v>1164.0999999999999</v>
      </c>
      <c r="F225" s="14">
        <f>F226+F227+F237</f>
        <v>456</v>
      </c>
      <c r="G225" s="7">
        <f>G226+G227+G237</f>
        <v>598</v>
      </c>
      <c r="H225" s="7">
        <f>H226+H227+H237</f>
        <v>96</v>
      </c>
      <c r="I225" s="7">
        <f>I226+I227+I237</f>
        <v>14.1</v>
      </c>
      <c r="J225" s="7">
        <f t="shared" si="11"/>
        <v>23.9</v>
      </c>
      <c r="K225" s="7">
        <f>K226+K227+K237</f>
        <v>0</v>
      </c>
      <c r="L225" s="7">
        <f>L226+L227+L237</f>
        <v>19</v>
      </c>
      <c r="M225" s="7">
        <f>M226+M227+M237</f>
        <v>3.5</v>
      </c>
      <c r="N225" s="7">
        <f>N226+N227+N237</f>
        <v>1.4000000000000001</v>
      </c>
      <c r="O225" s="7">
        <f>O226+O227+O237</f>
        <v>0</v>
      </c>
      <c r="P225" s="5"/>
    </row>
    <row r="226" spans="1:16" ht="14.25" customHeight="1" x14ac:dyDescent="0.15">
      <c r="A226" s="14" t="s">
        <v>6</v>
      </c>
      <c r="B226" s="15"/>
      <c r="C226" s="5">
        <v>5</v>
      </c>
      <c r="D226" s="9">
        <f t="shared" si="9"/>
        <v>4.3000000000000007</v>
      </c>
      <c r="E226" s="9">
        <f t="shared" si="10"/>
        <v>3.2</v>
      </c>
      <c r="F226" s="5"/>
      <c r="G226" s="6"/>
      <c r="H226" s="6"/>
      <c r="I226" s="6">
        <v>3.2</v>
      </c>
      <c r="J226" s="7">
        <f t="shared" si="11"/>
        <v>1.1000000000000001</v>
      </c>
      <c r="K226" s="6"/>
      <c r="L226" s="6"/>
      <c r="M226" s="6"/>
      <c r="N226" s="6">
        <v>1.1000000000000001</v>
      </c>
      <c r="O226" s="6"/>
      <c r="P226" s="5"/>
    </row>
    <row r="227" spans="1:16" ht="14.25" customHeight="1" x14ac:dyDescent="0.15">
      <c r="A227" s="14" t="s">
        <v>22</v>
      </c>
      <c r="B227" s="13"/>
      <c r="C227" s="5"/>
      <c r="D227" s="9">
        <f t="shared" si="9"/>
        <v>878.59999999999991</v>
      </c>
      <c r="E227" s="9">
        <f t="shared" si="10"/>
        <v>855.8</v>
      </c>
      <c r="F227" s="12">
        <f>SUM(F228:F236)</f>
        <v>397</v>
      </c>
      <c r="G227" s="11">
        <f>SUM(G228:G236)</f>
        <v>378</v>
      </c>
      <c r="H227" s="11">
        <f>SUM(H228:H236)</f>
        <v>72</v>
      </c>
      <c r="I227" s="11">
        <f>SUM(I228:I236)</f>
        <v>8.8000000000000007</v>
      </c>
      <c r="J227" s="7">
        <f t="shared" si="11"/>
        <v>22.8</v>
      </c>
      <c r="K227" s="11">
        <f>SUM(K228:K236)</f>
        <v>0</v>
      </c>
      <c r="L227" s="11">
        <f>SUM(L228:L236)</f>
        <v>19</v>
      </c>
      <c r="M227" s="11">
        <f>SUM(M228:M236)</f>
        <v>3.5</v>
      </c>
      <c r="N227" s="11">
        <f>SUM(N228:N236)</f>
        <v>0.3</v>
      </c>
      <c r="O227" s="11">
        <f>SUM(O228:O236)</f>
        <v>0</v>
      </c>
      <c r="P227" s="5"/>
    </row>
    <row r="228" spans="1:16" ht="14.25" customHeight="1" x14ac:dyDescent="0.15">
      <c r="A228" s="10" t="s">
        <v>21</v>
      </c>
      <c r="B228" s="10">
        <v>131121</v>
      </c>
      <c r="C228" s="10">
        <v>1</v>
      </c>
      <c r="D228" s="9">
        <f t="shared" si="9"/>
        <v>81.8</v>
      </c>
      <c r="E228" s="9">
        <f t="shared" si="10"/>
        <v>81.8</v>
      </c>
      <c r="F228" s="8">
        <v>32</v>
      </c>
      <c r="G228" s="6">
        <v>41</v>
      </c>
      <c r="H228" s="6">
        <v>7</v>
      </c>
      <c r="I228" s="6">
        <v>1.8</v>
      </c>
      <c r="J228" s="7">
        <f t="shared" si="11"/>
        <v>0</v>
      </c>
      <c r="K228" s="6"/>
      <c r="L228" s="6"/>
      <c r="M228" s="6"/>
      <c r="N228" s="6"/>
      <c r="O228" s="6"/>
      <c r="P228" s="5"/>
    </row>
    <row r="229" spans="1:16" ht="14.25" customHeight="1" x14ac:dyDescent="0.15">
      <c r="A229" s="10" t="s">
        <v>20</v>
      </c>
      <c r="B229" s="10">
        <v>131122</v>
      </c>
      <c r="C229" s="10">
        <v>1</v>
      </c>
      <c r="D229" s="9">
        <f t="shared" si="9"/>
        <v>227.9</v>
      </c>
      <c r="E229" s="9">
        <f t="shared" si="10"/>
        <v>227.9</v>
      </c>
      <c r="F229" s="8">
        <v>94</v>
      </c>
      <c r="G229" s="6">
        <v>103</v>
      </c>
      <c r="H229" s="6">
        <v>28</v>
      </c>
      <c r="I229" s="6">
        <v>2.9</v>
      </c>
      <c r="J229" s="7">
        <f t="shared" si="11"/>
        <v>0</v>
      </c>
      <c r="K229" s="6"/>
      <c r="L229" s="6"/>
      <c r="M229" s="6"/>
      <c r="N229" s="6"/>
      <c r="O229" s="6"/>
      <c r="P229" s="5"/>
    </row>
    <row r="230" spans="1:16" ht="14.25" customHeight="1" x14ac:dyDescent="0.15">
      <c r="A230" s="10" t="s">
        <v>19</v>
      </c>
      <c r="B230" s="10">
        <v>131123</v>
      </c>
      <c r="C230" s="10">
        <v>1</v>
      </c>
      <c r="D230" s="9">
        <f t="shared" si="9"/>
        <v>10.5</v>
      </c>
      <c r="E230" s="9">
        <f t="shared" si="10"/>
        <v>10.5</v>
      </c>
      <c r="F230" s="8"/>
      <c r="G230" s="6">
        <v>9</v>
      </c>
      <c r="H230" s="6">
        <v>1</v>
      </c>
      <c r="I230" s="6">
        <v>0.5</v>
      </c>
      <c r="J230" s="7">
        <f t="shared" si="11"/>
        <v>0</v>
      </c>
      <c r="K230" s="6"/>
      <c r="L230" s="6"/>
      <c r="M230" s="6"/>
      <c r="N230" s="6"/>
      <c r="O230" s="6"/>
      <c r="P230" s="5"/>
    </row>
    <row r="231" spans="1:16" ht="14.25" customHeight="1" x14ac:dyDescent="0.15">
      <c r="A231" s="10" t="s">
        <v>18</v>
      </c>
      <c r="B231" s="10">
        <v>131124</v>
      </c>
      <c r="C231" s="10">
        <v>1</v>
      </c>
      <c r="D231" s="9">
        <f t="shared" si="9"/>
        <v>10.199999999999999</v>
      </c>
      <c r="E231" s="9">
        <f t="shared" si="10"/>
        <v>10.199999999999999</v>
      </c>
      <c r="F231" s="8"/>
      <c r="G231" s="6">
        <v>7</v>
      </c>
      <c r="H231" s="6">
        <v>3</v>
      </c>
      <c r="I231" s="6">
        <v>0.2</v>
      </c>
      <c r="J231" s="7">
        <f t="shared" si="11"/>
        <v>0</v>
      </c>
      <c r="K231" s="6"/>
      <c r="L231" s="6"/>
      <c r="M231" s="6"/>
      <c r="N231" s="6"/>
      <c r="O231" s="6"/>
      <c r="P231" s="5"/>
    </row>
    <row r="232" spans="1:16" ht="14.25" customHeight="1" x14ac:dyDescent="0.15">
      <c r="A232" s="10" t="s">
        <v>17</v>
      </c>
      <c r="B232" s="10">
        <v>131125</v>
      </c>
      <c r="C232" s="10">
        <v>1</v>
      </c>
      <c r="D232" s="9">
        <f t="shared" si="9"/>
        <v>84.5</v>
      </c>
      <c r="E232" s="9">
        <f t="shared" si="10"/>
        <v>84.5</v>
      </c>
      <c r="F232" s="8">
        <v>41</v>
      </c>
      <c r="G232" s="6">
        <v>38</v>
      </c>
      <c r="H232" s="6">
        <v>5</v>
      </c>
      <c r="I232" s="6">
        <v>0.5</v>
      </c>
      <c r="J232" s="7">
        <f t="shared" si="11"/>
        <v>0</v>
      </c>
      <c r="K232" s="6"/>
      <c r="L232" s="6"/>
      <c r="M232" s="6"/>
      <c r="N232" s="6"/>
      <c r="O232" s="6"/>
      <c r="P232" s="5"/>
    </row>
    <row r="233" spans="1:16" ht="14.25" customHeight="1" x14ac:dyDescent="0.15">
      <c r="A233" s="10" t="s">
        <v>16</v>
      </c>
      <c r="B233" s="10">
        <v>131126</v>
      </c>
      <c r="C233" s="10">
        <v>1</v>
      </c>
      <c r="D233" s="9">
        <f t="shared" si="9"/>
        <v>260.5</v>
      </c>
      <c r="E233" s="9">
        <f t="shared" si="10"/>
        <v>260.5</v>
      </c>
      <c r="F233" s="8">
        <v>143</v>
      </c>
      <c r="G233" s="6">
        <v>102</v>
      </c>
      <c r="H233" s="6">
        <v>14</v>
      </c>
      <c r="I233" s="6">
        <v>1.5</v>
      </c>
      <c r="J233" s="7">
        <f t="shared" si="11"/>
        <v>0</v>
      </c>
      <c r="K233" s="6"/>
      <c r="L233" s="6"/>
      <c r="M233" s="6"/>
      <c r="N233" s="6"/>
      <c r="O233" s="6"/>
      <c r="P233" s="5"/>
    </row>
    <row r="234" spans="1:16" ht="14.25" customHeight="1" x14ac:dyDescent="0.15">
      <c r="A234" s="10" t="s">
        <v>15</v>
      </c>
      <c r="B234" s="10">
        <v>131127</v>
      </c>
      <c r="C234" s="10">
        <v>1</v>
      </c>
      <c r="D234" s="9">
        <f t="shared" si="9"/>
        <v>7.1</v>
      </c>
      <c r="E234" s="9">
        <f t="shared" si="10"/>
        <v>7.1</v>
      </c>
      <c r="F234" s="8"/>
      <c r="G234" s="6">
        <v>6</v>
      </c>
      <c r="H234" s="6">
        <v>1</v>
      </c>
      <c r="I234" s="6">
        <v>0.1</v>
      </c>
      <c r="J234" s="7">
        <f t="shared" si="11"/>
        <v>0</v>
      </c>
      <c r="K234" s="6"/>
      <c r="L234" s="6"/>
      <c r="M234" s="6"/>
      <c r="N234" s="6"/>
      <c r="O234" s="6"/>
      <c r="P234" s="5"/>
    </row>
    <row r="235" spans="1:16" ht="14.25" customHeight="1" x14ac:dyDescent="0.15">
      <c r="A235" s="10" t="s">
        <v>14</v>
      </c>
      <c r="B235" s="10">
        <v>131128</v>
      </c>
      <c r="C235" s="10">
        <v>1</v>
      </c>
      <c r="D235" s="9">
        <f t="shared" si="9"/>
        <v>12.4</v>
      </c>
      <c r="E235" s="9">
        <f t="shared" si="10"/>
        <v>12.4</v>
      </c>
      <c r="F235" s="8"/>
      <c r="G235" s="6">
        <v>10</v>
      </c>
      <c r="H235" s="6">
        <v>2</v>
      </c>
      <c r="I235" s="6">
        <v>0.4</v>
      </c>
      <c r="J235" s="7">
        <f t="shared" si="11"/>
        <v>0</v>
      </c>
      <c r="K235" s="6"/>
      <c r="L235" s="6"/>
      <c r="M235" s="6"/>
      <c r="N235" s="6"/>
      <c r="O235" s="6"/>
      <c r="P235" s="5"/>
    </row>
    <row r="236" spans="1:16" ht="14.25" customHeight="1" x14ac:dyDescent="0.15">
      <c r="A236" s="10" t="s">
        <v>13</v>
      </c>
      <c r="B236" s="10">
        <v>131182</v>
      </c>
      <c r="C236" s="10">
        <v>1</v>
      </c>
      <c r="D236" s="9">
        <f t="shared" si="9"/>
        <v>183.70000000000002</v>
      </c>
      <c r="E236" s="9">
        <f t="shared" si="10"/>
        <v>160.9</v>
      </c>
      <c r="F236" s="8">
        <v>87</v>
      </c>
      <c r="G236" s="6">
        <v>62</v>
      </c>
      <c r="H236" s="6">
        <v>11</v>
      </c>
      <c r="I236" s="6">
        <v>0.9</v>
      </c>
      <c r="J236" s="7">
        <f t="shared" si="11"/>
        <v>22.8</v>
      </c>
      <c r="K236" s="6"/>
      <c r="L236" s="6">
        <v>19</v>
      </c>
      <c r="M236" s="6">
        <v>3.5</v>
      </c>
      <c r="N236" s="6">
        <v>0.3</v>
      </c>
      <c r="O236" s="6"/>
      <c r="P236" s="5"/>
    </row>
    <row r="237" spans="1:16" ht="14.25" customHeight="1" x14ac:dyDescent="0.15">
      <c r="A237" s="14" t="s">
        <v>3</v>
      </c>
      <c r="B237" s="19"/>
      <c r="C237" s="5"/>
      <c r="D237" s="9">
        <f t="shared" si="9"/>
        <v>305.10000000000002</v>
      </c>
      <c r="E237" s="9">
        <f t="shared" si="10"/>
        <v>305.10000000000002</v>
      </c>
      <c r="F237" s="18">
        <f>SUM(F238:F241)</f>
        <v>59</v>
      </c>
      <c r="G237" s="17">
        <f>SUM(G238:G241)</f>
        <v>220</v>
      </c>
      <c r="H237" s="17">
        <f>SUM(H238:H241)</f>
        <v>24</v>
      </c>
      <c r="I237" s="17">
        <f>SUM(I238:I241)</f>
        <v>2.1</v>
      </c>
      <c r="J237" s="7">
        <f t="shared" si="11"/>
        <v>0</v>
      </c>
      <c r="K237" s="17">
        <f>SUM(K238:K241)</f>
        <v>0</v>
      </c>
      <c r="L237" s="17">
        <f>SUM(L238:L241)</f>
        <v>0</v>
      </c>
      <c r="M237" s="17">
        <f>SUM(M238:M241)</f>
        <v>0</v>
      </c>
      <c r="N237" s="17">
        <f>SUM(N238:N241)</f>
        <v>0</v>
      </c>
      <c r="O237" s="17">
        <f>SUM(O238:O241)</f>
        <v>0</v>
      </c>
      <c r="P237" s="5"/>
    </row>
    <row r="238" spans="1:16" ht="14.25" customHeight="1" x14ac:dyDescent="0.15">
      <c r="A238" s="10" t="s">
        <v>12</v>
      </c>
      <c r="B238" s="10">
        <v>131102</v>
      </c>
      <c r="C238" s="10">
        <v>3</v>
      </c>
      <c r="D238" s="9">
        <f t="shared" si="9"/>
        <v>137.1</v>
      </c>
      <c r="E238" s="9">
        <f t="shared" si="10"/>
        <v>137.1</v>
      </c>
      <c r="F238" s="8"/>
      <c r="G238" s="6">
        <v>124</v>
      </c>
      <c r="H238" s="6">
        <v>12</v>
      </c>
      <c r="I238" s="6">
        <v>1.1000000000000001</v>
      </c>
      <c r="J238" s="7">
        <f t="shared" si="11"/>
        <v>0</v>
      </c>
      <c r="K238" s="6"/>
      <c r="L238" s="6"/>
      <c r="M238" s="6"/>
      <c r="N238" s="6"/>
      <c r="O238" s="6"/>
      <c r="P238" s="5"/>
    </row>
    <row r="239" spans="1:16" ht="14.25" customHeight="1" x14ac:dyDescent="0.15">
      <c r="A239" s="10" t="s">
        <v>11</v>
      </c>
      <c r="B239" s="10">
        <v>131181</v>
      </c>
      <c r="C239" s="10">
        <v>3</v>
      </c>
      <c r="D239" s="9">
        <f t="shared" si="9"/>
        <v>104</v>
      </c>
      <c r="E239" s="9">
        <f t="shared" si="10"/>
        <v>104</v>
      </c>
      <c r="F239" s="8">
        <v>59</v>
      </c>
      <c r="G239" s="6">
        <v>37</v>
      </c>
      <c r="H239" s="6">
        <v>7</v>
      </c>
      <c r="I239" s="6">
        <v>1</v>
      </c>
      <c r="J239" s="7">
        <f t="shared" si="11"/>
        <v>0</v>
      </c>
      <c r="K239" s="6"/>
      <c r="L239" s="6"/>
      <c r="M239" s="6"/>
      <c r="N239" s="6"/>
      <c r="O239" s="6"/>
      <c r="P239" s="5"/>
    </row>
    <row r="240" spans="1:16" ht="14.25" customHeight="1" x14ac:dyDescent="0.15">
      <c r="A240" s="10" t="s">
        <v>10</v>
      </c>
      <c r="B240" s="15">
        <v>131111</v>
      </c>
      <c r="C240" s="10">
        <v>4</v>
      </c>
      <c r="D240" s="9">
        <f t="shared" si="9"/>
        <v>64</v>
      </c>
      <c r="E240" s="9">
        <f t="shared" si="10"/>
        <v>64</v>
      </c>
      <c r="F240" s="8"/>
      <c r="G240" s="6">
        <v>59</v>
      </c>
      <c r="H240" s="6">
        <v>5</v>
      </c>
      <c r="I240" s="6"/>
      <c r="J240" s="7">
        <f t="shared" si="11"/>
        <v>0</v>
      </c>
      <c r="K240" s="6"/>
      <c r="L240" s="6"/>
      <c r="M240" s="6"/>
      <c r="N240" s="6"/>
      <c r="O240" s="6"/>
      <c r="P240" s="5"/>
    </row>
    <row r="241" spans="1:16" ht="14.25" customHeight="1" x14ac:dyDescent="0.15">
      <c r="A241" s="10" t="s">
        <v>9</v>
      </c>
      <c r="B241" s="16">
        <v>131112</v>
      </c>
      <c r="C241" s="10">
        <v>4</v>
      </c>
      <c r="D241" s="9">
        <f t="shared" si="9"/>
        <v>0</v>
      </c>
      <c r="E241" s="9">
        <f t="shared" si="10"/>
        <v>0</v>
      </c>
      <c r="F241" s="8"/>
      <c r="G241" s="6"/>
      <c r="H241" s="6"/>
      <c r="I241" s="6"/>
      <c r="J241" s="7">
        <f t="shared" si="11"/>
        <v>0</v>
      </c>
      <c r="K241" s="6"/>
      <c r="L241" s="6"/>
      <c r="M241" s="6"/>
      <c r="N241" s="6"/>
      <c r="O241" s="6"/>
      <c r="P241" s="5"/>
    </row>
    <row r="242" spans="1:16" ht="14.25" customHeight="1" x14ac:dyDescent="0.15">
      <c r="A242" s="14" t="s">
        <v>8</v>
      </c>
      <c r="B242" s="10">
        <v>130682</v>
      </c>
      <c r="C242" s="9">
        <v>1</v>
      </c>
      <c r="D242" s="9">
        <f t="shared" si="9"/>
        <v>831.09999999999991</v>
      </c>
      <c r="E242" s="9">
        <f t="shared" si="10"/>
        <v>621.29999999999995</v>
      </c>
      <c r="F242" s="14">
        <f>F243</f>
        <v>279</v>
      </c>
      <c r="G242" s="7">
        <f>G243</f>
        <v>283</v>
      </c>
      <c r="H242" s="7">
        <f>H243</f>
        <v>55</v>
      </c>
      <c r="I242" s="7">
        <f>I243</f>
        <v>4.3</v>
      </c>
      <c r="J242" s="7">
        <f t="shared" si="11"/>
        <v>209.79999999999998</v>
      </c>
      <c r="K242" s="7">
        <f>K243</f>
        <v>96</v>
      </c>
      <c r="L242" s="7">
        <f>L243</f>
        <v>86</v>
      </c>
      <c r="M242" s="7">
        <f>M243</f>
        <v>25.6</v>
      </c>
      <c r="N242" s="7">
        <f>N243</f>
        <v>2.2000000000000002</v>
      </c>
      <c r="O242" s="7">
        <f>O243</f>
        <v>0</v>
      </c>
      <c r="P242" s="5"/>
    </row>
    <row r="243" spans="1:16" ht="14.25" customHeight="1" x14ac:dyDescent="0.15">
      <c r="A243" s="14" t="s">
        <v>6</v>
      </c>
      <c r="B243" s="15"/>
      <c r="C243" s="5">
        <v>5</v>
      </c>
      <c r="D243" s="9">
        <f t="shared" si="9"/>
        <v>831.09999999999991</v>
      </c>
      <c r="E243" s="9">
        <f t="shared" si="10"/>
        <v>621.29999999999995</v>
      </c>
      <c r="F243" s="5">
        <v>279</v>
      </c>
      <c r="G243" s="6">
        <v>283</v>
      </c>
      <c r="H243" s="6">
        <v>55</v>
      </c>
      <c r="I243" s="6">
        <v>4.3</v>
      </c>
      <c r="J243" s="7">
        <f t="shared" si="11"/>
        <v>209.79999999999998</v>
      </c>
      <c r="K243" s="6">
        <v>96</v>
      </c>
      <c r="L243" s="6">
        <v>86</v>
      </c>
      <c r="M243" s="6">
        <v>25.6</v>
      </c>
      <c r="N243" s="6">
        <v>2.2000000000000002</v>
      </c>
      <c r="O243" s="6"/>
      <c r="P243" s="5"/>
    </row>
    <row r="244" spans="1:16" ht="14.25" customHeight="1" x14ac:dyDescent="0.15">
      <c r="A244" s="14" t="s">
        <v>7</v>
      </c>
      <c r="B244" s="10">
        <v>130181</v>
      </c>
      <c r="C244" s="9">
        <v>1</v>
      </c>
      <c r="D244" s="9">
        <f t="shared" si="9"/>
        <v>293</v>
      </c>
      <c r="E244" s="9">
        <f t="shared" si="10"/>
        <v>285.7</v>
      </c>
      <c r="F244" s="14">
        <f>F245</f>
        <v>138</v>
      </c>
      <c r="G244" s="7">
        <f>G245</f>
        <v>124</v>
      </c>
      <c r="H244" s="7">
        <f>H245</f>
        <v>23</v>
      </c>
      <c r="I244" s="7">
        <f>I245</f>
        <v>0.7</v>
      </c>
      <c r="J244" s="7">
        <f t="shared" si="11"/>
        <v>7.3</v>
      </c>
      <c r="K244" s="7">
        <f>K245</f>
        <v>0</v>
      </c>
      <c r="L244" s="7">
        <f>L245</f>
        <v>6</v>
      </c>
      <c r="M244" s="7">
        <f>M245</f>
        <v>1.1000000000000001</v>
      </c>
      <c r="N244" s="7">
        <f>N245</f>
        <v>0.2</v>
      </c>
      <c r="O244" s="7">
        <f>O245</f>
        <v>0</v>
      </c>
      <c r="P244" s="5"/>
    </row>
    <row r="245" spans="1:16" ht="14.25" customHeight="1" x14ac:dyDescent="0.15">
      <c r="A245" s="14" t="s">
        <v>6</v>
      </c>
      <c r="B245" s="15"/>
      <c r="C245" s="5">
        <v>5</v>
      </c>
      <c r="D245" s="9">
        <f t="shared" si="9"/>
        <v>293</v>
      </c>
      <c r="E245" s="9">
        <f t="shared" si="10"/>
        <v>285.7</v>
      </c>
      <c r="F245" s="5">
        <v>138</v>
      </c>
      <c r="G245" s="6">
        <v>124</v>
      </c>
      <c r="H245" s="6">
        <v>23</v>
      </c>
      <c r="I245" s="6">
        <v>0.7</v>
      </c>
      <c r="J245" s="7">
        <f t="shared" si="11"/>
        <v>7.3</v>
      </c>
      <c r="K245" s="6"/>
      <c r="L245" s="6">
        <v>6</v>
      </c>
      <c r="M245" s="6">
        <v>1.1000000000000001</v>
      </c>
      <c r="N245" s="6">
        <v>0.2</v>
      </c>
      <c r="O245" s="6"/>
      <c r="P245" s="5"/>
    </row>
    <row r="246" spans="1:16" ht="14.25" customHeight="1" x14ac:dyDescent="0.15">
      <c r="A246" s="14" t="s">
        <v>5</v>
      </c>
      <c r="B246" s="10">
        <v>139900</v>
      </c>
      <c r="C246" s="9"/>
      <c r="D246" s="9">
        <f t="shared" si="9"/>
        <v>323</v>
      </c>
      <c r="E246" s="9">
        <f t="shared" si="10"/>
        <v>323</v>
      </c>
      <c r="F246" s="14">
        <f>F247+F248</f>
        <v>233</v>
      </c>
      <c r="G246" s="7">
        <f>G247+G248</f>
        <v>82</v>
      </c>
      <c r="H246" s="7">
        <f>H247+H248</f>
        <v>7</v>
      </c>
      <c r="I246" s="7">
        <f>I247+I248</f>
        <v>1</v>
      </c>
      <c r="J246" s="7">
        <f t="shared" si="11"/>
        <v>0</v>
      </c>
      <c r="K246" s="7">
        <f>K247+K248</f>
        <v>0</v>
      </c>
      <c r="L246" s="7">
        <f>L247+L248</f>
        <v>0</v>
      </c>
      <c r="M246" s="7">
        <f>M247+M248</f>
        <v>0</v>
      </c>
      <c r="N246" s="7">
        <f>N247+N248</f>
        <v>0</v>
      </c>
      <c r="O246" s="7">
        <f>O247+O248</f>
        <v>0</v>
      </c>
      <c r="P246" s="5"/>
    </row>
    <row r="247" spans="1:16" ht="14.25" customHeight="1" x14ac:dyDescent="0.15">
      <c r="A247" s="14" t="s">
        <v>4</v>
      </c>
      <c r="B247" s="15"/>
      <c r="C247" s="5">
        <v>5</v>
      </c>
      <c r="D247" s="9">
        <f t="shared" si="9"/>
        <v>0</v>
      </c>
      <c r="E247" s="9">
        <f t="shared" si="10"/>
        <v>0</v>
      </c>
      <c r="F247" s="5"/>
      <c r="G247" s="5"/>
      <c r="H247" s="5"/>
      <c r="I247" s="5"/>
      <c r="J247" s="7">
        <f t="shared" si="11"/>
        <v>0</v>
      </c>
      <c r="K247" s="5"/>
      <c r="L247" s="5"/>
      <c r="M247" s="5"/>
      <c r="N247" s="5"/>
      <c r="O247" s="5"/>
      <c r="P247" s="5"/>
    </row>
    <row r="248" spans="1:16" ht="14.25" customHeight="1" x14ac:dyDescent="0.15">
      <c r="A248" s="14" t="s">
        <v>3</v>
      </c>
      <c r="B248" s="13"/>
      <c r="C248" s="5"/>
      <c r="D248" s="9">
        <f t="shared" si="9"/>
        <v>323</v>
      </c>
      <c r="E248" s="9">
        <f t="shared" si="10"/>
        <v>323</v>
      </c>
      <c r="F248" s="12">
        <f>SUM(F249:F251)</f>
        <v>233</v>
      </c>
      <c r="G248" s="11">
        <f>SUM(G249:G251)</f>
        <v>82</v>
      </c>
      <c r="H248" s="11">
        <f>SUM(H249:H251)</f>
        <v>7</v>
      </c>
      <c r="I248" s="11">
        <f>SUM(I249:I251)</f>
        <v>1</v>
      </c>
      <c r="J248" s="7">
        <f t="shared" si="11"/>
        <v>0</v>
      </c>
      <c r="K248" s="11">
        <f>SUM(K249:K251)</f>
        <v>0</v>
      </c>
      <c r="L248" s="11">
        <f>SUM(L249:L251)</f>
        <v>0</v>
      </c>
      <c r="M248" s="11">
        <f>SUM(M249:M251)</f>
        <v>0</v>
      </c>
      <c r="N248" s="11">
        <f>SUM(N249:N251)</f>
        <v>0</v>
      </c>
      <c r="O248" s="11">
        <f>SUM(O249:O251)</f>
        <v>0</v>
      </c>
      <c r="P248" s="5"/>
    </row>
    <row r="249" spans="1:16" ht="14.25" customHeight="1" x14ac:dyDescent="0.15">
      <c r="A249" s="10" t="s">
        <v>2</v>
      </c>
      <c r="B249" s="10">
        <v>130638</v>
      </c>
      <c r="C249" s="10">
        <v>2</v>
      </c>
      <c r="D249" s="9">
        <f t="shared" si="9"/>
        <v>161.30000000000001</v>
      </c>
      <c r="E249" s="9">
        <f t="shared" si="10"/>
        <v>161.30000000000001</v>
      </c>
      <c r="F249" s="8">
        <v>117</v>
      </c>
      <c r="G249" s="6">
        <v>41</v>
      </c>
      <c r="H249" s="6">
        <v>3</v>
      </c>
      <c r="I249" s="6">
        <v>0.3</v>
      </c>
      <c r="J249" s="7">
        <f t="shared" si="11"/>
        <v>0</v>
      </c>
      <c r="K249" s="6"/>
      <c r="L249" s="6"/>
      <c r="M249" s="6"/>
      <c r="N249" s="6"/>
      <c r="O249" s="6"/>
      <c r="P249" s="5"/>
    </row>
    <row r="250" spans="1:16" ht="14.25" customHeight="1" x14ac:dyDescent="0.15">
      <c r="A250" s="10" t="s">
        <v>1</v>
      </c>
      <c r="B250" s="10">
        <v>130629</v>
      </c>
      <c r="C250" s="10">
        <v>2</v>
      </c>
      <c r="D250" s="9">
        <f t="shared" si="9"/>
        <v>75.5</v>
      </c>
      <c r="E250" s="9">
        <f t="shared" si="10"/>
        <v>75.5</v>
      </c>
      <c r="F250" s="8">
        <v>54</v>
      </c>
      <c r="G250" s="6">
        <v>19</v>
      </c>
      <c r="H250" s="6">
        <v>2</v>
      </c>
      <c r="I250" s="6">
        <v>0.5</v>
      </c>
      <c r="J250" s="7">
        <f t="shared" si="11"/>
        <v>0</v>
      </c>
      <c r="K250" s="6"/>
      <c r="L250" s="6"/>
      <c r="M250" s="6"/>
      <c r="N250" s="6"/>
      <c r="O250" s="6"/>
      <c r="P250" s="5"/>
    </row>
    <row r="251" spans="1:16" ht="14.25" customHeight="1" x14ac:dyDescent="0.15">
      <c r="A251" s="10" t="s">
        <v>0</v>
      </c>
      <c r="B251" s="10">
        <v>130632</v>
      </c>
      <c r="C251" s="10">
        <v>2</v>
      </c>
      <c r="D251" s="9">
        <f t="shared" si="9"/>
        <v>86.2</v>
      </c>
      <c r="E251" s="9">
        <f t="shared" si="10"/>
        <v>86.2</v>
      </c>
      <c r="F251" s="8">
        <v>62</v>
      </c>
      <c r="G251" s="6">
        <v>22</v>
      </c>
      <c r="H251" s="6">
        <v>2</v>
      </c>
      <c r="I251" s="6">
        <v>0.2</v>
      </c>
      <c r="J251" s="7">
        <f t="shared" si="11"/>
        <v>0</v>
      </c>
      <c r="K251" s="6"/>
      <c r="L251" s="6"/>
      <c r="M251" s="6"/>
      <c r="N251" s="6"/>
      <c r="O251" s="6"/>
      <c r="P251" s="5"/>
    </row>
    <row r="252" spans="1:16" ht="13.5" x14ac:dyDescent="0.15">
      <c r="A252" s="3"/>
      <c r="B252" s="4"/>
      <c r="C252" s="3"/>
      <c r="D252" s="3"/>
      <c r="E252" s="3"/>
      <c r="F252" s="3"/>
    </row>
  </sheetData>
  <mergeCells count="8">
    <mergeCell ref="A2:P2"/>
    <mergeCell ref="A4:A5"/>
    <mergeCell ref="B4:B5"/>
    <mergeCell ref="D4:D5"/>
    <mergeCell ref="E4:I4"/>
    <mergeCell ref="O4:O5"/>
    <mergeCell ref="P4:P5"/>
    <mergeCell ref="J4:N4"/>
  </mergeCells>
  <phoneticPr fontId="2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资金分配表（下地市）</vt:lpstr>
      <vt:lpstr>'资金分配表（下地市）'!Print_Titles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2019-12-25T02:43:43Z</dcterms:created>
  <dcterms:modified xsi:type="dcterms:W3CDTF">2019-12-25T03:45:36Z</dcterms:modified>
</cp:coreProperties>
</file>