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2188" windowHeight="91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Sheet1!$A$4:$Q$288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<sst xmlns="http://schemas.openxmlformats.org/spreadsheetml/2006/main" count="2243" uniqueCount="676">
  <si>
    <t>附件1</t>
  </si>
  <si>
    <t>曲阳县调整2020年脱贫攻坚项目库</t>
  </si>
  <si>
    <t>序号</t>
  </si>
  <si>
    <t>村</t>
  </si>
  <si>
    <t>项目名称</t>
  </si>
  <si>
    <t>项目类别</t>
  </si>
  <si>
    <t>建设性质</t>
  </si>
  <si>
    <t>实施地点</t>
  </si>
  <si>
    <t>完成时间</t>
  </si>
  <si>
    <t>建设内容</t>
  </si>
  <si>
    <t>资金规模</t>
  </si>
  <si>
    <t>受益对象</t>
  </si>
  <si>
    <t>绩效目标</t>
  </si>
  <si>
    <t>群众参与和带贫减贫机制</t>
  </si>
  <si>
    <t>责任部门</t>
  </si>
  <si>
    <t>合计</t>
  </si>
  <si>
    <t>财政资金</t>
  </si>
  <si>
    <t>自筹资金</t>
  </si>
  <si>
    <t>户数</t>
  </si>
  <si>
    <t>人口数</t>
  </si>
  <si>
    <t>脱贫人口</t>
  </si>
  <si>
    <t>人均纯收入增加</t>
  </si>
  <si>
    <t>总计</t>
  </si>
  <si>
    <t>－</t>
  </si>
  <si>
    <t>一、产业扶贫</t>
  </si>
  <si>
    <t>（一）种养业</t>
  </si>
  <si>
    <t>郎家庄乡郎家庄村</t>
  </si>
  <si>
    <t>肉鸡养殖</t>
  </si>
  <si>
    <t>资产收益</t>
  </si>
  <si>
    <t>续建</t>
  </si>
  <si>
    <t>与康达养殖有限公司达成战略协议，政府全资建设养鸡场。总投资200万元，2019年已安排10万元。</t>
  </si>
  <si>
    <t>扶贫资金全资建设，资产归村集体所有，贫困户通过公益性岗位就业实现薪金收益，土地流转获得租金收益，获得资产收益分配等多种途径，激发贫困人口内生动力，实现稳定增收的带贫机制，户均增收600元/年以上。</t>
  </si>
  <si>
    <t>农业农村局</t>
  </si>
  <si>
    <t>党城乡喜峪村</t>
  </si>
  <si>
    <t>与康达养殖有限公司达成战略协议，政府全资建设养鸡场。总投资200万元。2020年安排200万元。</t>
  </si>
  <si>
    <t>北台乡罗家峪村</t>
  </si>
  <si>
    <t>与康达养殖有限公司达成战略协议，政府全资建设养鸡场。总投资200万元。</t>
  </si>
  <si>
    <t>范家庄乡虎神沟村</t>
  </si>
  <si>
    <t>范家庄乡武家湾村</t>
  </si>
  <si>
    <t>北台乡北台村</t>
  </si>
  <si>
    <t>粉条加工厂</t>
  </si>
  <si>
    <t>农产品加工</t>
  </si>
  <si>
    <t>扩建</t>
  </si>
  <si>
    <t>村南</t>
  </si>
  <si>
    <t>依托晨轩农业开发有限公司，扩建厂房2000平方占地10亩的加工厂。</t>
  </si>
  <si>
    <t>资产归村集体所有，贫困户通过公益性岗位就业实现薪金收益，土地流转获得租金收益，获得资产收益分配等多种途径，激发贫困人口内生动力，实现稳定增收的带贫机制，户均增收600元/年以上。</t>
  </si>
  <si>
    <t>羊平镇岸下村</t>
  </si>
  <si>
    <t>构树种植</t>
  </si>
  <si>
    <t>种植业</t>
  </si>
  <si>
    <t>新建</t>
  </si>
  <si>
    <t>曲阳县博豪农业开发有限公司构树种植项目，种植构树1113.97亩</t>
  </si>
  <si>
    <t>下河乡李家马村</t>
  </si>
  <si>
    <t>姜窖建设</t>
  </si>
  <si>
    <t>李家马村东</t>
  </si>
  <si>
    <t>建设用于生姜存放的姜窖1个1000平</t>
  </si>
  <si>
    <t>下河乡下河村</t>
  </si>
  <si>
    <t>药材初加工</t>
  </si>
  <si>
    <t>下河村东</t>
  </si>
  <si>
    <t>建设药材加工厂5000平，用于中药材初加工及烘干</t>
  </si>
  <si>
    <t>孝墓镇东口南村</t>
  </si>
  <si>
    <t>蔬菜大棚</t>
  </si>
  <si>
    <t>村南大棚5个300平米的，种植草莓</t>
  </si>
  <si>
    <t>扶贫资金全资建设，资产归村集体所有，贫困户通过公益性岗位就业实现薪金收益，土地流转获得租金收益，获得资产收益分配等多种途径，激发贫困人口内生动力，实现稳定增收的带贫机制，预计75户贫困户受益，户均增收600元/年以上。</t>
  </si>
  <si>
    <t>孝墓镇孙家庄村</t>
  </si>
  <si>
    <t>养牛</t>
  </si>
  <si>
    <t>养殖业</t>
  </si>
  <si>
    <t>村西北</t>
  </si>
  <si>
    <t>养殖场建设面积7亩</t>
  </si>
  <si>
    <t>齐村镇小口头村</t>
  </si>
  <si>
    <t>小口头村</t>
  </si>
  <si>
    <t>建设姜窖4000平米</t>
  </si>
  <si>
    <t>扶贫资金全资建设，资产归村集体所有，贫困户通过公益性岗位就业实现薪金收益，土地流转获得租金收益，获得资产收益分配等多种途径，激发贫困人口内生动力，实现稳定增收的带贫机制，预计98户贫困户受益，户均增收600元/年以上。</t>
  </si>
  <si>
    <t>郎家庄乡北宋家庄村</t>
  </si>
  <si>
    <t>养猪项目</t>
  </si>
  <si>
    <t>北宋家庄</t>
  </si>
  <si>
    <t>依托通英养殖有限公司，养猪项目，占地15亩，厂房5000平，养猪800头。</t>
  </si>
  <si>
    <t>资产归村集体所有，贫困户通过公益性岗位就业实现薪金收益，土地流转获得租金收益，获得资产收益分配等多种途径，激发贫困人口内生动力，实现稳定增收的带贫机制，预计50户贫困户受益，户均增收600元/年以上。</t>
  </si>
  <si>
    <t>郎家庄乡干河铺村</t>
  </si>
  <si>
    <t>干河铺村</t>
  </si>
  <si>
    <t>依托曲阳县源茂养殖农民专业合作社，养猪场扩建3600平方米</t>
  </si>
  <si>
    <t>东旺乡南杏树村</t>
  </si>
  <si>
    <t>冷库</t>
  </si>
  <si>
    <t>村西</t>
  </si>
  <si>
    <t>依托丰农种植农民专业合作社建设冷库500平米</t>
  </si>
  <si>
    <t>东旺乡王家屯村</t>
  </si>
  <si>
    <t>王家屯村</t>
  </si>
  <si>
    <t>蔬菜大棚23栋，占地50亩</t>
  </si>
  <si>
    <t>晓林镇雷程庄村</t>
  </si>
  <si>
    <t>雷程庄村东</t>
  </si>
  <si>
    <t>50亩蔬菜大棚（经贸大学消费扶贫试点）</t>
  </si>
  <si>
    <t>灵山镇崔古庄村</t>
  </si>
  <si>
    <t>大棚菜项目</t>
  </si>
  <si>
    <t>种植</t>
  </si>
  <si>
    <t>村边</t>
  </si>
  <si>
    <t>依托曲阳县绿德农业开发有限公司，完善基础设施包括水井、灌溉设施及道路建设。</t>
  </si>
  <si>
    <t>郎家庄乡上阁尔村</t>
  </si>
  <si>
    <t>红枣加工</t>
  </si>
  <si>
    <t>上阁尔</t>
  </si>
  <si>
    <t>建设红枣烘干房200平米</t>
  </si>
  <si>
    <t>产德乡北庄村</t>
  </si>
  <si>
    <t>蚯蚓养殖</t>
  </si>
  <si>
    <t>养殖</t>
  </si>
  <si>
    <t>村外</t>
  </si>
  <si>
    <t>依托双龙蚯蚓养殖公司，养殖蚯蚓1万米</t>
  </si>
  <si>
    <t>（二）扶贫车间</t>
  </si>
  <si>
    <t>东旺乡大盖都村</t>
  </si>
  <si>
    <t>扶贫车间</t>
  </si>
  <si>
    <t>建设毛绒玩具、服装加工等手工业扶贫车间1座及配套设施建设，建设面积1100㎡。总投资190万元，按工程实施情况，2019年已安排66万元。</t>
  </si>
  <si>
    <t>贫困户通过公益性岗位就业实现薪金收益，土地流转获得租金收益，获得资产收益分配等多种途径，激发贫困人口内生动力，实现稳定增收的带贫机制，户均增收600元/年以上，资产归村集体所有。</t>
  </si>
  <si>
    <t>发改局</t>
  </si>
  <si>
    <t>东旺乡北杏树村</t>
  </si>
  <si>
    <t>东旺乡北杏树</t>
  </si>
  <si>
    <t>建设毛绒玩具、服装加工等手工业扶贫车间1座及配套设施建设，建设面积2200㎡。总投资228万元，按工程实施情况，2019年已安排132万元。</t>
  </si>
  <si>
    <t>东旺乡大高门村</t>
  </si>
  <si>
    <t>东旺乡大高门</t>
  </si>
  <si>
    <t>建设毛绒玩具、服装加工等手工业扶贫车间1座及配套设施建设，建设面积1200㎡。总投资205万元，按工程实施情况，2019年已安排113万元。</t>
  </si>
  <si>
    <t>灵山镇洼子村</t>
  </si>
  <si>
    <t>建设毛绒玩具、服装加工等手工业扶贫车间1座及配套设施建设，建设面积2000㎡。总投资327万元，按工程实施情况，2019年已安排65万元。</t>
  </si>
  <si>
    <t>灵山镇西燕川</t>
  </si>
  <si>
    <t>建设毛绒玩具、服装加工等手工业扶贫车间1座及配套设施建设，建设面积1300㎡。总投资258万元，按工程实施情况，2019年已安排55万元。</t>
  </si>
  <si>
    <t>灵山镇灵山村</t>
  </si>
  <si>
    <t>建设毛绒玩具、服装加工等手工业扶贫车间1座及配套设施建设，建设面积4500㎡。总投资505万元，按工程实施情况，2020年安排505万元。</t>
  </si>
  <si>
    <t>建设毛绒玩具、服装加工等手工业扶贫车间1座及配套设施建设，建设面积3400㎡。总投资393万元，按工程实施情况，2019年已安排110万元。</t>
  </si>
  <si>
    <t>贫困户通过公益性岗位就业实现薪金收益，土地流转获得租金收益，获得资产收益分配等多种途径，激发贫困人口内生动力，实现稳定增收的带贫机制，预计317户贫困户受益，户均增收600元/年以上，资产归村集体所有。</t>
  </si>
  <si>
    <t>下河乡刘家马村</t>
  </si>
  <si>
    <t>下河乡刘家马</t>
  </si>
  <si>
    <t>建设毛绒玩具、服装加工等手工业扶贫车间1座及配套设施建设，建设面积3600㎡。总投资386万元，按工程实施情况，2019年已安排120万元。</t>
  </si>
  <si>
    <t>北台乡黄岭洼村</t>
  </si>
  <si>
    <t>北台乡黄岭洼</t>
  </si>
  <si>
    <t>建设毛绒玩具、服装加工等手工业扶贫车间1座及配套设施建设，建设面积800㎡。总投资184万元，按工程实施情况，2019年已安排45万元。</t>
  </si>
  <si>
    <t>晓林镇孟王化村</t>
  </si>
  <si>
    <t>建设毛绒玩具、服装加工等手工业扶贫车间1座及配套设施建设，建设面积1400㎡。总投资230万元，按工程实施情况，2019年已安排127万元。</t>
  </si>
  <si>
    <t>燕赵镇中管头村</t>
  </si>
  <si>
    <t>建设毛绒玩具、服装加工等手工业扶贫车间1座及配套设施建设，建设面积400㎡。总投资125万元，按工程实施情况，2019年已安排27万元。</t>
  </si>
  <si>
    <t>燕赵镇燕赵村</t>
  </si>
  <si>
    <t>建设毛绒玩具、服装加工等手工业扶贫车间1座及配套设施建设，建设面积1200㎡。总投资208万元，按工程实施情况，2019年已安排80万元。</t>
  </si>
  <si>
    <t>产德乡东石旧村</t>
  </si>
  <si>
    <t>产德乡东石旧</t>
  </si>
  <si>
    <t>建设毛绒玩具、服装加工等手工业扶贫车间1座及配套设施建设，建设面积500㎡。总投资424万元，按工程实施情况，2019年已安排286万元。</t>
  </si>
  <si>
    <t>庄窠乡西泉头村</t>
  </si>
  <si>
    <t>庄窠乡西泉头</t>
  </si>
  <si>
    <t>建设毛绒玩具、服装加工等手工业扶贫车间1座及配套设施建设，建设面积1000㎡。总投资187万元，按工程实施情况，2019年已安排55万元。</t>
  </si>
  <si>
    <t>贫困户通过公益性岗位就业实现薪金收益，土地流转获得租金收益，获得资产收益分配等多种途径，激发贫困人口内生动力，实现稳定增收的带贫机制，增收600元/年以上，资产归村集体所有。</t>
  </si>
  <si>
    <t>孝墓镇柳树沟村</t>
  </si>
  <si>
    <t>村西北角</t>
  </si>
  <si>
    <t>新建扶贫车间1座及配套设施，占地2亩，土地为建设用地，总投资165万元</t>
  </si>
  <si>
    <t>郎家庄乡南沟村</t>
  </si>
  <si>
    <t>村内</t>
  </si>
  <si>
    <t>新建扶贫车间1座及配套设施，土地为建设用地，总投资223万元</t>
  </si>
  <si>
    <t>郎家庄乡下庄村</t>
  </si>
  <si>
    <t>新建扶贫车间1座及配套设施，占地4亩，土地为建设用地，总投资277万元</t>
  </si>
  <si>
    <t>灵山镇磨子山村</t>
  </si>
  <si>
    <t>新建扶贫车间1座及配套设施，占地3亩，土地为建设用地，总投资168万元</t>
  </si>
  <si>
    <t>灵山镇小赤涧村</t>
  </si>
  <si>
    <t>新建扶贫车间1座及配套设施，占地9250平方米，土地为建设用地，总投资520万元。</t>
  </si>
  <si>
    <t>路庄子乡东庄村</t>
  </si>
  <si>
    <t>新建扶贫车间1座及配套设施，占地5115.41平方米，土地为建设用地，总投资522万元。</t>
  </si>
  <si>
    <t>晓林镇钟家村</t>
  </si>
  <si>
    <t>有500平米建设用地，建设微工厂及其配套设施，总投资167万元。</t>
  </si>
  <si>
    <t>晓林镇寺南庄</t>
  </si>
  <si>
    <t>有1800平米建设用地，建设微工厂及其配套设施，总投资277万元</t>
  </si>
  <si>
    <t>晓林镇刘家村</t>
  </si>
  <si>
    <t>有400平米建设用地，建设微工厂及其配套设施，总投资221万元</t>
  </si>
  <si>
    <t>燕赵镇北平乐</t>
  </si>
  <si>
    <t>新建扶贫车间1座及配套设施，土地为建设用地，总占地660㎡，车间占地400㎡，总投资136万元。</t>
  </si>
  <si>
    <t>燕赵镇北头村</t>
  </si>
  <si>
    <t>新建占地1.6亩，976                                                                                                                                                                                                                                                                                                                                                                                                                                                                                                                                                                                                                                                                                                                                                                                                                                                                                                                                                                                                                                                                                                                                                                                                                                                                                                                                                                                                                                                                                                                                                                                                                                                                                                                                                                                           平米扶贫车间1座及配套设施，土地为建设用地，总投资268万元。</t>
  </si>
  <si>
    <t>燕赵镇东沟南</t>
  </si>
  <si>
    <t>新建0.8亩，475平米扶贫车间1座及配套设施，土地为建设用地，总投资111万元。</t>
  </si>
  <si>
    <t>燕赵镇东三村</t>
  </si>
  <si>
    <t>新建扶贫车间1座及配套设施，占地3亩，建设面积1800平米，土地为建设用地，总投资274万元</t>
  </si>
  <si>
    <t>燕赵镇留营庄</t>
  </si>
  <si>
    <t>新建总占地2亩，1100平米扶贫车间1座及配套设施，土地为建设用地，总投资267万元</t>
  </si>
  <si>
    <t>燕赵镇寺留营</t>
  </si>
  <si>
    <t>新建总占地0.9亩，500平米扶贫车间1座及配套设施，土地为建设用地，总投资141万元。</t>
  </si>
  <si>
    <t>燕赵镇西沿里</t>
  </si>
  <si>
    <t>村北路东新建占地1.5亩，600平米厂房扶贫车间及配套设施，土地为建设用地，总投资183万元。</t>
  </si>
  <si>
    <t>齐村镇内河</t>
  </si>
  <si>
    <t>建设面积1569.36平方米，新建900平方米扶贫车间1座及配套设施，总投资237万元</t>
  </si>
  <si>
    <t>（三）光伏扶贫</t>
  </si>
  <si>
    <t>齐村镇莲花沟</t>
  </si>
  <si>
    <t>村级光伏扶贫电站</t>
  </si>
  <si>
    <t>光伏扶贫</t>
  </si>
  <si>
    <t>根据河北省（冀发改能源[2018]16号）文件批准，建设300千瓦村级光伏扶贫电站1座。2018年5月招投标，2018年9月底并网发电，根据合同约定2019年已支付63.8万元，2020年应支付63.8万元。</t>
  </si>
  <si>
    <t>产权归村集体所有，贫困户43户受益，预计户均增收3000元/年</t>
  </si>
  <si>
    <t>齐村镇迈岭村</t>
  </si>
  <si>
    <t>齐村镇迈岭</t>
  </si>
  <si>
    <t>齐村镇东沙湾村</t>
  </si>
  <si>
    <t>齐村镇西五会村</t>
  </si>
  <si>
    <t>齐村镇桃户地村</t>
  </si>
  <si>
    <t>齐村镇南赤岸村</t>
  </si>
  <si>
    <t>孝墓乡东庄</t>
  </si>
  <si>
    <t>孝墓乡南孝墓</t>
  </si>
  <si>
    <t>孝墓乡耳朵山</t>
  </si>
  <si>
    <t>孝墓乡西口南</t>
  </si>
  <si>
    <t>孝墓乡后洞子</t>
  </si>
  <si>
    <t>孝墓乡东沟</t>
  </si>
  <si>
    <t>孝墓乡岭尔上村</t>
  </si>
  <si>
    <t>孝墓乡下庄尔</t>
  </si>
  <si>
    <t>孝墓乡侯家沟</t>
  </si>
  <si>
    <t>孝墓乡郭家店</t>
  </si>
  <si>
    <t>羊平镇北养马</t>
  </si>
  <si>
    <t>路庄子乡王家庄</t>
  </si>
  <si>
    <t>灵山镇南沟村</t>
  </si>
  <si>
    <t>灵山镇南镇南</t>
  </si>
  <si>
    <t>灵山镇北镇北</t>
  </si>
  <si>
    <t>灵山镇北镇南</t>
  </si>
  <si>
    <t>灵山镇朱家坡</t>
  </si>
  <si>
    <t>灵山镇磨子山</t>
  </si>
  <si>
    <t>灵山镇涧磁</t>
  </si>
  <si>
    <t>产德乡北庄</t>
  </si>
  <si>
    <t>产德乡大川</t>
  </si>
  <si>
    <t>产德乡胡家咀</t>
  </si>
  <si>
    <t>产德乡纸坊</t>
  </si>
  <si>
    <t>产德乡南水峪</t>
  </si>
  <si>
    <t>产德乡北水峪村</t>
  </si>
  <si>
    <t>产德乡彭家庄</t>
  </si>
  <si>
    <t>产德乡石城</t>
  </si>
  <si>
    <t>产德乡小川</t>
  </si>
  <si>
    <t>党城乡喜峪</t>
  </si>
  <si>
    <t>党城乡寨里</t>
  </si>
  <si>
    <t>郎家庄乡郎家庄</t>
  </si>
  <si>
    <t>郎家庄乡仁景树</t>
  </si>
  <si>
    <t>郎家庄乡葫芦汪</t>
  </si>
  <si>
    <t>郎家庄乡北宋家庄</t>
  </si>
  <si>
    <t>郎家庄乡南宋家庄</t>
  </si>
  <si>
    <t>郎家庄乡太平庄</t>
  </si>
  <si>
    <t>郎家庄乡竹林</t>
  </si>
  <si>
    <t>郎家庄乡干河铺</t>
  </si>
  <si>
    <t>郎家庄乡峪尔里</t>
  </si>
  <si>
    <t>郎家庄乡涧子</t>
  </si>
  <si>
    <t>郎家庄乡下庄</t>
  </si>
  <si>
    <t>郎家庄乡邓家店</t>
  </si>
  <si>
    <t>郎家庄乡干河沟</t>
  </si>
  <si>
    <t>郎家庄乡三会</t>
  </si>
  <si>
    <t>郎家庄乡庄尔上</t>
  </si>
  <si>
    <t>郎家庄乡沟掌</t>
  </si>
  <si>
    <t>郎家庄乡曹家峪</t>
  </si>
  <si>
    <t>郎家庄乡南沟</t>
  </si>
  <si>
    <t>郎家庄乡冯家庄</t>
  </si>
  <si>
    <t>郎家庄乡东石门</t>
  </si>
  <si>
    <t>郎家庄乡罗家沟</t>
  </si>
  <si>
    <t>郎家庄乡石门上</t>
  </si>
  <si>
    <t>郎家庄乡口头</t>
  </si>
  <si>
    <t>郎家庄乡北中佐</t>
  </si>
  <si>
    <t>郎家庄乡尖地角</t>
  </si>
  <si>
    <t>郎家庄乡计都石</t>
  </si>
  <si>
    <t>郎家庄乡东会</t>
  </si>
  <si>
    <t>郎家庄乡上阁尔</t>
  </si>
  <si>
    <t>郎家庄乡下阁尔</t>
  </si>
  <si>
    <t>下河乡新赤岸</t>
  </si>
  <si>
    <t>东旺乡崔东旺</t>
  </si>
  <si>
    <t>东旺乡王家屯</t>
  </si>
  <si>
    <t>东旺乡程东旺</t>
  </si>
  <si>
    <t>根据河北省（冀发改能源[2018]16号）文件批准，建设300千瓦村级光伏扶贫电站1座。2018年5月招投标，2018年9月底并网发电，根据合同约定2019年已支付70万元，2020年应支付70万元。</t>
  </si>
  <si>
    <t>灵山镇横河口村</t>
  </si>
  <si>
    <t>联村光伏扶贫电站</t>
  </si>
  <si>
    <t>建设3.92兆瓦村级光伏扶电站1座，总投资2400万元，2019年已安排2000万元。2020年安排400万元。</t>
  </si>
  <si>
    <t>产权归村集体所有，贫困户560户受益，预计户均增收3000元/年。</t>
  </si>
  <si>
    <t>二、基础设施</t>
  </si>
  <si>
    <t>（一）饮水安全</t>
  </si>
  <si>
    <t>白洋淀上游流域水利生态环境治理</t>
  </si>
  <si>
    <t>水利建设</t>
  </si>
  <si>
    <t>北水峪</t>
  </si>
  <si>
    <t>打井两眼（一眼深130m，一眼深150m），机泵配套2台，建砖混防护结构2处及其他。</t>
  </si>
  <si>
    <t>解决贫困村人畜饮水安全</t>
  </si>
  <si>
    <t>水利局</t>
  </si>
  <si>
    <t>产德乡王家弓村</t>
  </si>
  <si>
    <t>丘陵、平原区农村饮水安全巩固提升工程</t>
  </si>
  <si>
    <t>王家弓村</t>
  </si>
  <si>
    <t>打井一眼深120m，建机井房一处13.41m²，安装供水主支管道3144m，配套供水设施1台套，配置紫外线消毒设备1台，自来水入户及其他</t>
  </si>
  <si>
    <t>解决贫困村饮水安全</t>
  </si>
  <si>
    <t>产德乡产德村</t>
  </si>
  <si>
    <t>产德村</t>
  </si>
  <si>
    <t>打井一眼深120m，建机井房一处13.41m²，安装供水管道14506m，配套供水设施1台套，配置紫外线消毒设备1台，自来水入户及其他，总投资90.18万元</t>
  </si>
  <si>
    <t>产德乡石城村</t>
  </si>
  <si>
    <t>石城村</t>
  </si>
  <si>
    <t>修蓄水池1处，配置液位传送器1套，安装管道1200m</t>
  </si>
  <si>
    <t>孝墓镇西口南村</t>
  </si>
  <si>
    <t>西口南</t>
  </si>
  <si>
    <t>建机井房1处12m²，更换入户水表332块，安装主管道250m</t>
  </si>
  <si>
    <t>孝墓镇北青阳贯村</t>
  </si>
  <si>
    <t>北青阳贯村</t>
  </si>
  <si>
    <t>建机井房1处13.41㎡，安装供水主支管道6131m，配套供水设施1台套，配备紫外线消毒设备1台，自来水入户及其他</t>
  </si>
  <si>
    <t>孝墓镇段砂侯村</t>
  </si>
  <si>
    <t>段砂侯</t>
  </si>
  <si>
    <t>打井一眼深160m，建机井房一处12㎡，安装供水主支管道1600m，配套水泵1台，配备紫外线消毒设备1台及其他</t>
  </si>
  <si>
    <t>解决非贫困村饮水安全</t>
  </si>
  <si>
    <t>孝墓镇西孝墓村</t>
  </si>
  <si>
    <t>西孝墓村</t>
  </si>
  <si>
    <t>打井一眼深200m，建机井房一处13.41㎡及其他附属工程</t>
  </si>
  <si>
    <t>庄窠乡马家岸村</t>
  </si>
  <si>
    <t>马家岸</t>
  </si>
  <si>
    <t>安装供水主支管道6849m，自来水入户380户及其他附属工程</t>
  </si>
  <si>
    <t>庄窠乡东泉头村</t>
  </si>
  <si>
    <t>东泉头</t>
  </si>
  <si>
    <t>安装供水主支管道10537m，自来水入户468户及其他附属工程</t>
  </si>
  <si>
    <t>刘家马</t>
  </si>
  <si>
    <t>打井一眼深200m，建机井房一处13.41㎡，安装主支管道16560m，配套供水设施1台套，自来水入户524户及其他，总投资122.03万元</t>
  </si>
  <si>
    <t>下河乡乔家马村</t>
  </si>
  <si>
    <t>乔家马</t>
  </si>
  <si>
    <t>打井一眼深150米，建机井房1处13.41㎡，安装主支管道2111m，配套供水设施1台套，配置紫外线消毒设备1台及其他附属工程</t>
  </si>
  <si>
    <t>雷程庄</t>
  </si>
  <si>
    <t>建机井房1处13.41㎡，安装供水主支管道5964m，配备紫外线消毒设备1台，自来水入户及其他附属工程</t>
  </si>
  <si>
    <t>路庄子乡曹家町村</t>
  </si>
  <si>
    <t>曹家町</t>
  </si>
  <si>
    <t>打井一眼深150m，建机井房一处13.41㎡，安装主管道11140m，配套供水设施1台套，配置紫外线消毒设备1台，自来水入户及其他附属工程，总投资80.62万元</t>
  </si>
  <si>
    <t>东庄</t>
  </si>
  <si>
    <t>打井一眼深150m，建机井房一处13.41㎡，安装主管道8363m，配套供水设施1台套，配置紫外线消毒设备1台，自来水入户及其他附属工程，总投资64.18万元</t>
  </si>
  <si>
    <t>路庄子乡靳羊村</t>
  </si>
  <si>
    <t>靳羊村</t>
  </si>
  <si>
    <t>打井一眼深180m，建机井房一处13.41㎡，安装主支管道7320m，配套供水设施1台套，配置紫外线消毒设备一台，自来水入户及其他附属工程，总投资61.2万元</t>
  </si>
  <si>
    <t>文德镇西诸侯村</t>
  </si>
  <si>
    <t>西诸侯</t>
  </si>
  <si>
    <t>打井一眼深180m，建机井房一处13.41㎡，安装供水管道500m及其他附属工程</t>
  </si>
  <si>
    <t>文德镇文德东村</t>
  </si>
  <si>
    <t>文德东</t>
  </si>
  <si>
    <t>打井一眼深150m，建机井房一处13.41㎡，配套供水设施1台套，配置紫外线消毒设备1台及其他附属工程</t>
  </si>
  <si>
    <t>文德镇杜村</t>
  </si>
  <si>
    <t>杜村</t>
  </si>
  <si>
    <t>打井一眼深200m，建机井房一处13.41㎡，配套供水设施一台套，配置紫外线消毒设备1台，安装主管道260m及其他附属工程</t>
  </si>
  <si>
    <t>东旺乡小盖都村</t>
  </si>
  <si>
    <t>小盖都村</t>
  </si>
  <si>
    <t>安装主支管道14661m，自来水入户684户及其他附属工程，总投资63.13万元</t>
  </si>
  <si>
    <t>范家庄乡虎山村</t>
  </si>
  <si>
    <t>饮水安全水质处理工程</t>
  </si>
  <si>
    <t>虎山</t>
  </si>
  <si>
    <t>建健康水站2台套，使饮用水中氟含量降至1.0mg/L国际限值以内</t>
  </si>
  <si>
    <t>北台乡落地村</t>
  </si>
  <si>
    <t>落地村</t>
  </si>
  <si>
    <t>建健康水站1台套，使饮用水中氟含量降至1.0mg/L国际限值以内</t>
  </si>
  <si>
    <t>郎家庄乡罗家沟村</t>
  </si>
  <si>
    <t>罗家沟村</t>
  </si>
  <si>
    <t>党城乡槐树埝村</t>
  </si>
  <si>
    <t>槐树埝</t>
  </si>
  <si>
    <t>建健康水站2台套，使饮用水中硝酸盐含量降至10mg/L国际限值以内</t>
  </si>
  <si>
    <t>灵山镇大赤涧村</t>
  </si>
  <si>
    <t>大赤涧</t>
  </si>
  <si>
    <t>建健康水站3台套，使饮用水中硝酸盐含量降至10mg/L国际限制以内</t>
  </si>
  <si>
    <t>东口南村</t>
  </si>
  <si>
    <t>建健康水站3台套，使饮用水中硝酸盐含量降至10mg/L国际限值以内</t>
  </si>
  <si>
    <t>庄窠乡贾庄村</t>
  </si>
  <si>
    <t>贾庄</t>
  </si>
  <si>
    <t>建健康水站4台套，使饮用水中硝酸盐含量降至10mg/L国际限值以内</t>
  </si>
  <si>
    <t>下河乡陈家町村</t>
  </si>
  <si>
    <t>陈家町</t>
  </si>
  <si>
    <t>下河乡袁村</t>
  </si>
  <si>
    <t>袁村</t>
  </si>
  <si>
    <t>恒州镇南马古庄村</t>
  </si>
  <si>
    <t>南马古庄</t>
  </si>
  <si>
    <t>建健康水站3台套，使饮用水中总硬度到450mg/L国际限值以内；使饮用水中硝酸盐含量降至10mg/L国际限制以内</t>
  </si>
  <si>
    <t>晓林镇崔家庄村</t>
  </si>
  <si>
    <t>崔家庄</t>
  </si>
  <si>
    <t>建健康水站8台套，使饮用水中总硬度到450mg/L国际限值以内；使饮用水中硝酸盐含量降至10mg/L国际限制以内</t>
  </si>
  <si>
    <t>晓林镇店头村</t>
  </si>
  <si>
    <t>店头村</t>
  </si>
  <si>
    <t>建健康水站4台套，使饮用水中氟含量降至1.0mg/L国际限值以内</t>
  </si>
  <si>
    <t>路庄子乡安羊村</t>
  </si>
  <si>
    <t>安羊村</t>
  </si>
  <si>
    <t>建健康水站2台套，使饮用水中总硬度到450mg/L国际限值以内；使饮用水中硝酸盐含量降至10mg/L国际限值以内</t>
  </si>
  <si>
    <t>文德镇西流德村</t>
  </si>
  <si>
    <t>西流德村</t>
  </si>
  <si>
    <t>建健康水站3台套，使饮用水中氟含量降至1.0mg/L国际限值以内</t>
  </si>
  <si>
    <t>羊平镇羊平北村</t>
  </si>
  <si>
    <t>羊平北村</t>
  </si>
  <si>
    <t>建健康水站5台套，使饮用水中总硬度到450mg/L国际限值以内；使饮用水中硝酸盐含量降至10mg/L国际限值以内</t>
  </si>
  <si>
    <t>羊平镇羊平中村</t>
  </si>
  <si>
    <t>羊平中村</t>
  </si>
  <si>
    <t>建健康水站4台套，使饮用水中总硬度到450mg/L国际限值以内；使饮用水中硝酸盐含量降至10mg/L国际限值以内</t>
  </si>
  <si>
    <t>羊平镇羊平南村</t>
  </si>
  <si>
    <t>羊平南村</t>
  </si>
  <si>
    <t>建健康水站7台套，使饮用水中总硬度到450mg/L国际限值以内；使饮用水中硝酸盐含量降至10mg/L国际限值以内</t>
  </si>
  <si>
    <t>齐村镇古家庄村</t>
  </si>
  <si>
    <t>北部山区农村饮水安全巩固提升工程</t>
  </si>
  <si>
    <t>古家庄村</t>
  </si>
  <si>
    <t>打井一眼深120m，建机井房一处13.41㎡，安装主支管道4194m，配套供水设施1台套，配置紫外线消毒设备1台，自来水入户及其他附属工程</t>
  </si>
  <si>
    <t>齐村镇齐村</t>
  </si>
  <si>
    <t>齐村</t>
  </si>
  <si>
    <t>打井一眼深140m</t>
  </si>
  <si>
    <t>小口头</t>
  </si>
  <si>
    <t>安装主支管道11252m，自来水入户及其他附属工程</t>
  </si>
  <si>
    <t>党城乡齐古庄、北辛庄、下店村</t>
  </si>
  <si>
    <t>齐古庄、北辛庄、下店</t>
  </si>
  <si>
    <t>打井一眼深180m，建机井房一处13.41㎡，安装主支管道14938m，配套供水设施1台套，配置紫外线消毒设备1台，自来水入户及其他附属工程，总投资146.78万元。</t>
  </si>
  <si>
    <t>灵山镇燕南沟村</t>
  </si>
  <si>
    <t>燕南沟村</t>
  </si>
  <si>
    <t>安装De63管道900m及其他附属工程</t>
  </si>
  <si>
    <t>灵山镇东燕川村</t>
  </si>
  <si>
    <t>东燕川</t>
  </si>
  <si>
    <t>打井一眼深170m，建机井房一处13.41㎡，安装主支管道10773m，配套供水设施1台套，配置紫外线消毒设施1台，自来水入户及其他附属工程</t>
  </si>
  <si>
    <t>灵山镇野北村</t>
  </si>
  <si>
    <t>野北村</t>
  </si>
  <si>
    <t>安装入户水管5100m，自来水入户及其他附属工程</t>
  </si>
  <si>
    <t>灵山镇杏子沟村</t>
  </si>
  <si>
    <t>杏子沟</t>
  </si>
  <si>
    <t>建高位水池1处（蓄水量100m³），配套液位传送器1台套，安装主支管道5260m，自来水入户及其他附属工程，总投资73.97万元</t>
  </si>
  <si>
    <t>灵山镇岗北村</t>
  </si>
  <si>
    <t>岗北</t>
  </si>
  <si>
    <t>建机井房1处13.41㎡，配置供水设施1台套，安装主支管道12868m，配置紫外线消毒设备1台，自来水入户及其他附属工程，总投资102.27万元</t>
  </si>
  <si>
    <t>灵山镇郭家庄村</t>
  </si>
  <si>
    <t>郭家庄</t>
  </si>
  <si>
    <t>建机井房一处13.41㎡，安装主支管道11653m，配套供水设施1台套，配置紫外线消毒设备1台，自来水入户及其他附属工程，总投资90.99万元。</t>
  </si>
  <si>
    <t>灵山镇北镇北村</t>
  </si>
  <si>
    <t>北镇北村</t>
  </si>
  <si>
    <t>打井一眼深100m，建机井房一处13.41㎡，安装主支管道900m，配套供水设施1台套，配置紫外线消毒设备1台。</t>
  </si>
  <si>
    <t>灵山镇南家庄尔村</t>
  </si>
  <si>
    <t>南家庄尔</t>
  </si>
  <si>
    <t>打井一眼深150m，建机井房一处13.41㎡，安装主支管道9005m，配套供水设施1台套，配置紫外线小苏设备1台，自来水入户及其他附属工程，总投资76.65万元。</t>
  </si>
  <si>
    <t>灵山镇树沟村</t>
  </si>
  <si>
    <t>树沟</t>
  </si>
  <si>
    <t>安装主支管道9058m，自来水入户及其他附属工程，总投资56.34万元</t>
  </si>
  <si>
    <t>灵山镇朱家坡村</t>
  </si>
  <si>
    <t>朱家坡村</t>
  </si>
  <si>
    <t>安装管道350米，自来水入户及其他附属工程</t>
  </si>
  <si>
    <t>郎家庄乡北中佐村</t>
  </si>
  <si>
    <t>北中佐村</t>
  </si>
  <si>
    <t>安装管道2700m，自来水入户及其他附属工程</t>
  </si>
  <si>
    <t>郎家庄乡石门上村</t>
  </si>
  <si>
    <t>石门上</t>
  </si>
  <si>
    <t>建泵井1处，安装自流引水管道600m（de50）</t>
  </si>
  <si>
    <t>范家庄乡青山村</t>
  </si>
  <si>
    <t>青山村</t>
  </si>
  <si>
    <t>打井一眼深100m，建机井房一处13.41㎡，安装主支管道8715m，配套供水设施1台套，配置紫外线消毒设备1台，自来水入户及其他附属工程，总投资75.44万元</t>
  </si>
  <si>
    <t>武家湾村</t>
  </si>
  <si>
    <t>安装de63管道340m，配套供水设施1台套，配置紫外线消毒设施1台及其他附属工程</t>
  </si>
  <si>
    <t>（二）水利建设</t>
  </si>
  <si>
    <t>农田水利</t>
  </si>
  <si>
    <t>基础设施</t>
  </si>
  <si>
    <t>孝墓镇西孝墓</t>
  </si>
  <si>
    <t>修水渠600米。项目总投资15万元，按工程实施情况，2019年已安排5万元。</t>
  </si>
  <si>
    <t>改善贫困村小型农田水利建设</t>
  </si>
  <si>
    <t>孝墓镇中孝墓村</t>
  </si>
  <si>
    <t>孝墓镇中孝墓</t>
  </si>
  <si>
    <t>水泵一台，铁管1000米。项目总投资10万元，按工程实施情况，2019年已安排3万元。</t>
  </si>
  <si>
    <t>孝墓镇孙家庄</t>
  </si>
  <si>
    <t>建设1000立方米蓄水池1座，道路硬化14000㎡。项目总投资150万元，按工程实施情况，2019年已安排45万元。</t>
  </si>
  <si>
    <t>羊平镇北养马村</t>
  </si>
  <si>
    <t>潜水泵及配套井管100套，水泵房120座。项目总投资35万元，按工程实施情况，2019年已安排10万元。</t>
  </si>
  <si>
    <t>晓林镇雷程庄</t>
  </si>
  <si>
    <t>农田灌溉管道5500米。项目总投资55万元，按工程实施情况，2019年已安排16万元。</t>
  </si>
  <si>
    <t>铺设管道（钢管）950米，塑料管3550米。项目总投资45万元，按工程实施情况，2019年已安排13万元。2020年安排32万元。</t>
  </si>
  <si>
    <t>修建100m³蓄水池2座，饮水管道5000米。项目总投资50万元，按工程实施情况，2019年已安排15万元。</t>
  </si>
  <si>
    <t>灵山镇下岸村</t>
  </si>
  <si>
    <t>修建蓄水池1座机管道配套。项目总投资20万元，2019安排6万元。</t>
  </si>
  <si>
    <t>郎家庄乡口头村</t>
  </si>
  <si>
    <t>修建直径5米，高3米蓄水池1座，铺设饮水管道6100米。项目总投资26万元，按工程实施情况，2019年已安排8万元。</t>
  </si>
  <si>
    <t>党城乡寨里村</t>
  </si>
  <si>
    <t>100m³蓄水池3个，400千瓦变压器1个及配套，钢质管道13000米。项目总投资200万元，按工程实施情况，2019年已安排60万元</t>
  </si>
  <si>
    <t xml:space="preserve">东口南 </t>
  </si>
  <si>
    <t>村西南高效高收种植区350亩滴灌设施配套</t>
  </si>
  <si>
    <t>方便种植区滴管</t>
  </si>
  <si>
    <t>孝墓镇东沟村</t>
  </si>
  <si>
    <t>东沟村</t>
  </si>
  <si>
    <t>建蓄水池1座200立方，灌溉管道2500米</t>
  </si>
  <si>
    <t>方便改善生产条件</t>
  </si>
  <si>
    <t>范家庄乡铺塔石村</t>
  </si>
  <si>
    <t>农田水利建设</t>
  </si>
  <si>
    <t>改建</t>
  </si>
  <si>
    <t>铺塔石村</t>
  </si>
  <si>
    <t>翻修村内塘坝，长度30米*6.6米*3.5米</t>
  </si>
  <si>
    <t>机井房13个、水泵13台、电缆1500米、输水管3000米、电表箱13个</t>
  </si>
  <si>
    <t>解决农户浇地问题</t>
  </si>
  <si>
    <t>产德乡窖上村</t>
  </si>
  <si>
    <t>窖上</t>
  </si>
  <si>
    <t>村西灌溉水渠1000米</t>
  </si>
  <si>
    <t>改善生产条件</t>
  </si>
  <si>
    <t>磨子山村北</t>
  </si>
  <si>
    <t>200立方米蓄水池2座，管道1200米</t>
  </si>
  <si>
    <t>（三）道路建设</t>
  </si>
  <si>
    <t>齐村镇内河村</t>
  </si>
  <si>
    <t>村道硬化</t>
  </si>
  <si>
    <t>路基整平、水泥路面硬化3500㎡。项目总投资35万元，按工程实施情况，2019年已安排15.9616万元。</t>
  </si>
  <si>
    <t>贫困村内道路硬化，方便出行</t>
  </si>
  <si>
    <t>交通局</t>
  </si>
  <si>
    <t>产德乡北水峪</t>
  </si>
  <si>
    <t>路基整平、水泥路面硬化8000㎡。项目总投资80万元，按工程实施情况，2019年已安排60万元。</t>
  </si>
  <si>
    <t>产德乡沟里村</t>
  </si>
  <si>
    <t>产德乡沟里</t>
  </si>
  <si>
    <t>路基整平、沥青、水泥路面硬化4000㎡。项目总投资40万元，按工程实施情况，2019年已安排10万元。</t>
  </si>
  <si>
    <t>产德乡贾北庄村</t>
  </si>
  <si>
    <t>产德乡贾北庄</t>
  </si>
  <si>
    <t>路基整平、水泥路面硬化2500㎡。项目总投资25万元，按工程实施情况，2019年已安排18万元。</t>
  </si>
  <si>
    <t>路基整平、水泥路面硬化3000㎡。项目总投资30万元，按工程实施情况，2019年已安排10万元。</t>
  </si>
  <si>
    <t>产德乡张北庄村</t>
  </si>
  <si>
    <t>产德乡张北庄</t>
  </si>
  <si>
    <t>路基整平、水泥路面硬化4000㎡。项目总投资40万元，按工程实施情况，2019年已安排10万元。</t>
  </si>
  <si>
    <t>纸坊-杨砂侯村</t>
  </si>
  <si>
    <t>纸坊-杨砂侯</t>
  </si>
  <si>
    <t>路基整平、水泥路面硬化9000㎡。项目总投资90万元，按工程实施情况，2019年已安排50万元。</t>
  </si>
  <si>
    <t>贫困村道路硬化，方便出行</t>
  </si>
  <si>
    <t>南水峪-胡家咀村</t>
  </si>
  <si>
    <t>南水峪-胡家咀</t>
  </si>
  <si>
    <t>路基整平、水泥路面硬化5000㎡。项目总投资50万元，按工程实施情况，2019年已安排15万元。2020年安排35万元。</t>
  </si>
  <si>
    <t>路基整平、水泥路面硬化5000㎡。项目总投资50万元，按工程实施情况，2019年已安排15万元。</t>
  </si>
  <si>
    <t>下河乡新赤岸村</t>
  </si>
  <si>
    <t>路基整平、水泥路面硬化2000㎡。项目总投资20万元，按工程实施情况，2019年已安排6万元。</t>
  </si>
  <si>
    <t>孝墓乡东口南村</t>
  </si>
  <si>
    <t>孝墓乡东口南</t>
  </si>
  <si>
    <t>路基整平、水泥路面硬化6000㎡。项目总投资60万元，按工程实施情况，2019年已安排45万元。</t>
  </si>
  <si>
    <t>孝墓乡东孝墓村</t>
  </si>
  <si>
    <t>孝墓乡东孝墓</t>
  </si>
  <si>
    <t>路基整平、水泥路面硬化2500㎡。项目总投资25万元，按工程实施情况，2019年已安排8万元。</t>
  </si>
  <si>
    <t>孝墓乡东庄村</t>
  </si>
  <si>
    <t>孝墓乡侯家沟村</t>
  </si>
  <si>
    <t>孝墓乡孙砂侯村</t>
  </si>
  <si>
    <t>孝墓乡孙砂侯</t>
  </si>
  <si>
    <t>路基整平、水泥路面硬化3500㎡。项目总投资35万元，按工程实施情况，2019年已安排10万元。</t>
  </si>
  <si>
    <t>京赞线-雷程庄村</t>
  </si>
  <si>
    <t>京赞线-雷程庄</t>
  </si>
  <si>
    <t>路基整平、水泥路面硬化11000㎡。项目总投资110万元，按工程实施情况，2019年已安排30万元。</t>
  </si>
  <si>
    <t>舍山、莲花沟村</t>
  </si>
  <si>
    <t>舍山、莲花沟</t>
  </si>
  <si>
    <t>舍山、莲花沟道路基层、沥青路面硬化、水泥路肩7000㎡。项目总投资110万元，按工程实施情况，2019年已安排43万元。</t>
  </si>
  <si>
    <t>葡萄口-范家庄村</t>
  </si>
  <si>
    <t>葡萄口-范家庄</t>
  </si>
  <si>
    <t>挖补坑槽、沥青路面硬化22000㎡。项目总投资224万元，按工程实施情况，2019年已安排15万元。</t>
  </si>
  <si>
    <t>程东旺-大盖都村</t>
  </si>
  <si>
    <t>程东旺-大盖都</t>
  </si>
  <si>
    <t>挖补坑槽、沥青路面硬化9000㎡。项目总投资90万元，按工程实施情况，2019年已安排25万元。</t>
  </si>
  <si>
    <t>京赞线-店头村</t>
  </si>
  <si>
    <t>京赞线-店头</t>
  </si>
  <si>
    <t>路基整平、基层、沥青路面硬化15000㎡。项目总投资180万元，按工程实施情况，2019年已安排20万元。</t>
  </si>
  <si>
    <t>孝墓乡杨砂侯村</t>
  </si>
  <si>
    <t>孝墓乡杨砂侯</t>
  </si>
  <si>
    <t>路基整平、水泥路面硬化4000㎡。项目总投资40万元，按工程实施情况，2019年已安排12万元。</t>
  </si>
  <si>
    <t>北台乡枣台村</t>
  </si>
  <si>
    <t>砌筑挡土墙、新建涵洞、过水路面硬化100㎡。项目总投资30万元，按工程实施情况，2019年已安排8万元。</t>
  </si>
  <si>
    <t>京赞线-产德村道路京赞线至钟家村段，全长3公里，路面宽5米，沥青混凝土路面。项目总投资180万元，按工程实施情况，2019年已安排50万元。</t>
  </si>
  <si>
    <t>西相如、王北庄、北庄、小川村</t>
  </si>
  <si>
    <t>西相如、王北庄、北庄、小川</t>
  </si>
  <si>
    <t>产德至王北庄道路（含西相如至小川段），路面宽5米，沥青混凝土路面。项目总投资310万元，按工程实施情况，2019年已安排90万元。</t>
  </si>
  <si>
    <t>程东旺、北杏树、南杏树村</t>
  </si>
  <si>
    <t>程东旺、北杏树、南杏树</t>
  </si>
  <si>
    <t>程河线-北杏树、河程线-南杏树道路，全长4公里，路面宽5米，沥青混凝土路面。项目总投资210万元，按工程实施情况，2019年已安排70万元。</t>
  </si>
  <si>
    <t>李家庄、南洼里村</t>
  </si>
  <si>
    <t>李家庄、南洼里</t>
  </si>
  <si>
    <t>李家庄-南洼里道路，长1.7公里，路面宽5米，沥青混凝土路面。项目总投资150万元，按工程实施情况，2019年已安排45万元。</t>
  </si>
  <si>
    <t>路庄子乡王家庄村</t>
  </si>
  <si>
    <t>京赞线至王家庄道路全长2.8公里，路面宽5米，沥青混凝土路面。项目总投资180万元，按工程实施情况，2019年已安排62.3万元。</t>
  </si>
  <si>
    <t>上阁尔、下阁尔、石门上村</t>
  </si>
  <si>
    <t>上阁尔至石门上</t>
  </si>
  <si>
    <t>东郎线-上阁尔联村道路，6公里。总投资65.7548万元。</t>
  </si>
  <si>
    <t>北台乡超树岭村</t>
  </si>
  <si>
    <t>超树岭</t>
  </si>
  <si>
    <t>路基、水泥路面3500平方米，总投资33万元。</t>
  </si>
  <si>
    <t>北台乡牛分岭村</t>
  </si>
  <si>
    <t>牛分岭</t>
  </si>
  <si>
    <t>路基、水泥路面10000平方米，总投资95万元。</t>
  </si>
  <si>
    <t>韩家峪-土岭-寨地村</t>
  </si>
  <si>
    <t>通村路</t>
  </si>
  <si>
    <t>韩家峪-土岭-寨地</t>
  </si>
  <si>
    <t>通村路6.4公里，路基、路面、桥涵施工32000平方米，总投资550万元。</t>
  </si>
  <si>
    <t>湾沟村</t>
  </si>
  <si>
    <t>湾沟</t>
  </si>
  <si>
    <t>通村路6.5公里，路基、路面、桥涵施工4000平方米，总投资70万元。</t>
  </si>
  <si>
    <t>磨子山-电厂</t>
  </si>
  <si>
    <t>通村路1.5公里，路基、路面、桥涵施工6000平方米，总投资120万元。</t>
  </si>
  <si>
    <t>晓林镇张家庄</t>
  </si>
  <si>
    <t>张家庄</t>
  </si>
  <si>
    <t>通村路2.4公里，路基、路面、桥涵施工10000平方米，总投资130.793万元</t>
  </si>
  <si>
    <t>彭家庄-李家庄</t>
  </si>
  <si>
    <t>60000平方米，总投资60万元</t>
  </si>
  <si>
    <t>坡子里-南次曹</t>
  </si>
  <si>
    <t>10000平方米，总投资140万元</t>
  </si>
  <si>
    <t>东旺乡田家庄村</t>
  </si>
  <si>
    <t>田家庄村路</t>
  </si>
  <si>
    <t>6000平方米，总投资60万元。</t>
  </si>
  <si>
    <t>产德乡彭家庄村</t>
  </si>
  <si>
    <t>村内硬化</t>
  </si>
  <si>
    <t>彭家庄</t>
  </si>
  <si>
    <t>1500平方米，总投资15万元。</t>
  </si>
  <si>
    <t>6000平方米，总投资55万元。</t>
  </si>
  <si>
    <t>邸村镇南洼里村</t>
  </si>
  <si>
    <t>南洼里</t>
  </si>
  <si>
    <t>5000平方米，总投资45万元。</t>
  </si>
  <si>
    <t>邸村镇北洼里村</t>
  </si>
  <si>
    <t>北洼里</t>
  </si>
  <si>
    <t>邸村镇李家庄村</t>
  </si>
  <si>
    <t>李家庄</t>
  </si>
  <si>
    <t>3500平方米，总投资30万元。</t>
  </si>
  <si>
    <t>新赤岸</t>
  </si>
  <si>
    <t>通村路，全场1.9公里，总投资60万元。</t>
  </si>
  <si>
    <t>东旺乡西杏树村</t>
  </si>
  <si>
    <t>西杏树</t>
  </si>
  <si>
    <t>产德乡白家弓村</t>
  </si>
  <si>
    <t>硬化路面</t>
  </si>
  <si>
    <t>白家弓村</t>
  </si>
  <si>
    <t>破除路面76㎡，恢复15cm厚C25混凝土路面76㎡</t>
  </si>
  <si>
    <t>孝墓镇杨砂侯村</t>
  </si>
  <si>
    <t>杨砂侯村</t>
  </si>
  <si>
    <t>破除路面200㎡，恢复15cm厚C25混凝土路面200㎡</t>
  </si>
  <si>
    <t>孝墓镇孙砂侯村</t>
  </si>
  <si>
    <t>孙砂侯村</t>
  </si>
  <si>
    <t>破除路面112㎡，恢复15cm厚C25混凝土路面112㎡</t>
  </si>
  <si>
    <t>孝墓镇东孝墓村</t>
  </si>
  <si>
    <t>东孝墓村</t>
  </si>
  <si>
    <t>破除路面129㎡，恢复15cm厚C25混凝土路面129㎡</t>
  </si>
  <si>
    <t>孝墓镇岭尔上村</t>
  </si>
  <si>
    <t>岭尔上村</t>
  </si>
  <si>
    <t>破除路面1600㎡，恢复15cm厚C25混凝土路面1600㎡</t>
  </si>
  <si>
    <t>范家庄乡范家庄村</t>
  </si>
  <si>
    <t>范家庄村</t>
  </si>
  <si>
    <t>破除路面248㎡，恢复15cm厚C25混凝土路面248㎡</t>
  </si>
  <si>
    <t>范家庄乡杨家台村</t>
  </si>
  <si>
    <t>杨家台村</t>
  </si>
  <si>
    <t>破除路面272㎡，恢复15cm厚C25混凝土路面272㎡</t>
  </si>
  <si>
    <t>北台乡岸上村</t>
  </si>
  <si>
    <t>田间路硬化</t>
  </si>
  <si>
    <t>岸上村北上山路</t>
  </si>
  <si>
    <t>上山路硬化5000平，总投资50万元</t>
  </si>
  <si>
    <t>方便全村农户田间管理</t>
  </si>
  <si>
    <t>北台村北沟</t>
  </si>
  <si>
    <t>硬化田间路5000平，总投资50万元。</t>
  </si>
  <si>
    <t>山沟·石门沟·李林沟</t>
  </si>
  <si>
    <t>土路硬化11000平米，总投资110万元。</t>
  </si>
  <si>
    <t>硬化</t>
  </si>
  <si>
    <t>虎神沟村各个枣树沟路</t>
  </si>
  <si>
    <t>枣树沟田间路硬化，总投资120万元。</t>
  </si>
  <si>
    <t>齐村镇刘家庄村</t>
  </si>
  <si>
    <t>刘家庄村内山地</t>
  </si>
  <si>
    <t xml:space="preserve">
第一段:刘树臭鸡房至滴水棚,硬化路段2500m*4m
第二段:村北到鸡房,硬化路段2000m米*4m;
第三段:滴水棚至行唐县界,硬化路段2500m*4m;总投资220万元。
</t>
  </si>
  <si>
    <t>带动全村红枣产业发展，促进消费扶贫</t>
  </si>
  <si>
    <t>东口南村西南</t>
  </si>
  <si>
    <t>田间路15000平米，总投资150万元</t>
  </si>
  <si>
    <t>方便群众出行、改善生产条件</t>
  </si>
  <si>
    <t>东孝墓村村西</t>
  </si>
  <si>
    <t>在孝墓水库上游河道修建漫水桥（长18米、宽2米）、两端与东孝墓、中孝墓链接的道路（长130米、宽2.5米）</t>
  </si>
  <si>
    <t>田间道路硬化6400平方米，总投资64万元</t>
  </si>
  <si>
    <t>东石旧村内</t>
  </si>
  <si>
    <t>村内道路硬化5000平米，总投资50万元</t>
  </si>
  <si>
    <t>北庄村</t>
  </si>
  <si>
    <t>管道4000米，修建田间路5000平米，总投资76万元</t>
  </si>
  <si>
    <t>北水峪村</t>
  </si>
  <si>
    <t>砂石路500米</t>
  </si>
  <si>
    <t>南沟村西、村南</t>
  </si>
  <si>
    <t>村西道路6000㎡，总投资60万元</t>
  </si>
  <si>
    <t>有劳动力的进行务工，取得收入。</t>
  </si>
  <si>
    <t>灵山镇南镇南村</t>
  </si>
  <si>
    <t>南镇南村东南</t>
  </si>
  <si>
    <t>修建田间道路11000平方米，总投资110万元</t>
  </si>
  <si>
    <t>有劳动力的贫困户参与日常的管理工作，获得劳动报酬。</t>
  </si>
  <si>
    <t>下岸村</t>
  </si>
  <si>
    <t>为占地300亩的特色苗圃修建道路、蓄水池等基础设施，总投资50万元</t>
  </si>
  <si>
    <t>邸村镇西邸村</t>
  </si>
  <si>
    <t>道路建设</t>
  </si>
  <si>
    <t>西邸村</t>
  </si>
  <si>
    <t>田间路硬化10000平米，总投资100万元</t>
  </si>
  <si>
    <t>硬化田间道路5000平米，总投资50万元</t>
  </si>
  <si>
    <t>庄伙乡北苏家峪村</t>
  </si>
  <si>
    <t>北苏家峪村</t>
  </si>
  <si>
    <t>田间路硬化共9000平米（村西南小坟儿路、南洼路、东沟里、北坡、岸子东），总投资90万元</t>
  </si>
  <si>
    <t>改善农业生产条件</t>
  </si>
  <si>
    <t>干河铺村南</t>
  </si>
  <si>
    <t>道路硬化7500平方米，总投资50万元</t>
  </si>
  <si>
    <t>南沟村南坡</t>
  </si>
  <si>
    <t>6000平米，总投资50万元</t>
  </si>
  <si>
    <t>上阁尔村
南山、北山</t>
  </si>
  <si>
    <t>维修续建上山农用道路约22条，宽约2.5米，长20千米。总投资30万元。</t>
  </si>
  <si>
    <t>三、教育扶贫</t>
  </si>
  <si>
    <t>雨露计划</t>
  </si>
  <si>
    <t>教育扶贫</t>
  </si>
  <si>
    <t>2019年秋季学期及2020年春季学期建档立卡贫困学生中、高等职业教育补助，预计1000人次，1500元/学期/生。</t>
  </si>
  <si>
    <t>建档立卡贫困学生中、高等职业教育补助，预计1000人次，1500元/学期/生。</t>
  </si>
  <si>
    <t>扶贫办</t>
  </si>
  <si>
    <t>四、金融扶贫</t>
  </si>
  <si>
    <t>贷款贴息</t>
  </si>
  <si>
    <t>金融扶贫</t>
  </si>
  <si>
    <t>对21个贷款项目进行金融扶贫贷款贴息</t>
  </si>
  <si>
    <t>金融扶贫贷款项目让企业得到更好的发展，让贫困户发展生产，生活得到改善</t>
  </si>
  <si>
    <t>金融办</t>
  </si>
  <si>
    <t>对106户小额信贷进行金融扶贫贷款贴息</t>
  </si>
  <si>
    <t>五、项目管理费</t>
  </si>
  <si>
    <t>项目管理费</t>
  </si>
  <si>
    <t>项目管理</t>
  </si>
  <si>
    <t>用于项目评审、审计、评估、验收、监督检查、验收、档案资料管理等。</t>
  </si>
  <si>
    <t>监管扶贫资金安全，监督项目实施规范，保障贫困户利益。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</si>
</sst>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sz val="11"/>
      <color indexed="8"/>
      <name val="宋体"/>
      <charset val="134"/>
    </font>
    <font>
      <sz val="10"/>
      <color indexed="10"/>
      <name val="宋体"/>
      <charset val="134"/>
    </font>
    <font>
      <sz val="10"/>
      <color indexed="8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b/>
      <sz val="18"/>
      <name val="宋体"/>
      <charset val="134"/>
    </font>
    <font>
      <sz val="12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0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3" borderId="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5" borderId="5" applyNumberFormat="0" applyAlignment="0" applyProtection="0">
      <alignment vertical="center"/>
    </xf>
    <xf numFmtId="0" fontId="25" fillId="6" borderId="7" applyNumberFormat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57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59" applyFont="1" applyBorder="1" applyAlignment="1">
      <alignment horizontal="center" vertical="center" wrapText="1"/>
    </xf>
    <xf numFmtId="0" fontId="11" fillId="0" borderId="1" xfId="59" applyFont="1" applyBorder="1" applyAlignment="1">
      <alignment horizontal="center" vertical="center"/>
    </xf>
    <xf numFmtId="0" fontId="11" fillId="0" borderId="1" xfId="63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66" applyFont="1" applyBorder="1" applyAlignment="1">
      <alignment horizontal="center" vertical="center" wrapText="1"/>
    </xf>
    <xf numFmtId="0" fontId="11" fillId="0" borderId="1" xfId="66" applyFont="1" applyFill="1" applyBorder="1" applyAlignment="1">
      <alignment horizontal="center" vertical="center" wrapText="1"/>
    </xf>
    <xf numFmtId="0" fontId="11" fillId="0" borderId="1" xfId="67" applyFont="1" applyFill="1" applyBorder="1" applyAlignment="1">
      <alignment horizontal="center" vertical="center" wrapText="1"/>
    </xf>
    <xf numFmtId="0" fontId="11" fillId="0" borderId="1" xfId="68" applyFont="1" applyFill="1" applyBorder="1" applyAlignment="1">
      <alignment horizontal="center" vertical="center" wrapText="1"/>
    </xf>
    <xf numFmtId="57" fontId="11" fillId="0" borderId="1" xfId="0" applyNumberFormat="1" applyFont="1" applyFill="1" applyBorder="1" applyAlignment="1">
      <alignment horizontal="center" vertical="center" wrapText="1"/>
    </xf>
    <xf numFmtId="0" fontId="11" fillId="0" borderId="1" xfId="50" applyFont="1" applyFill="1" applyBorder="1" applyAlignment="1">
      <alignment horizontal="center" vertical="center" wrapText="1"/>
    </xf>
    <xf numFmtId="0" fontId="11" fillId="0" borderId="1" xfId="51" applyFont="1" applyFill="1" applyBorder="1" applyAlignment="1">
      <alignment horizontal="center" vertical="center" wrapText="1"/>
    </xf>
    <xf numFmtId="0" fontId="11" fillId="0" borderId="1" xfId="0" applyFont="1" applyBorder="1">
      <alignment vertical="center"/>
    </xf>
    <xf numFmtId="0" fontId="11" fillId="0" borderId="1" xfId="58" applyFont="1" applyFill="1" applyBorder="1" applyAlignment="1">
      <alignment horizontal="center" vertical="center" wrapText="1"/>
    </xf>
    <xf numFmtId="0" fontId="11" fillId="0" borderId="1" xfId="52" applyFont="1" applyFill="1" applyBorder="1" applyAlignment="1">
      <alignment horizontal="center" vertical="center" wrapText="1"/>
    </xf>
    <xf numFmtId="0" fontId="11" fillId="0" borderId="1" xfId="62" applyFont="1" applyBorder="1" applyAlignment="1">
      <alignment horizontal="center" vertical="center" wrapText="1"/>
    </xf>
    <xf numFmtId="0" fontId="11" fillId="0" borderId="1" xfId="65" applyFont="1" applyBorder="1" applyAlignment="1">
      <alignment horizontal="center" vertical="center" wrapText="1"/>
    </xf>
    <xf numFmtId="0" fontId="11" fillId="0" borderId="1" xfId="65" applyFont="1" applyBorder="1" applyAlignment="1">
      <alignment horizontal="center" vertical="center"/>
    </xf>
  </cellXfs>
  <cellStyles count="7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 2" xfId="49"/>
    <cellStyle name="常规 11 18" xfId="50"/>
    <cellStyle name="常规 11 19" xfId="51"/>
    <cellStyle name="常规 13" xfId="52"/>
    <cellStyle name="常规 17" xfId="53"/>
    <cellStyle name="常规 2 4" xfId="54"/>
    <cellStyle name="常规 2 6" xfId="55"/>
    <cellStyle name="常规 2 7" xfId="56"/>
    <cellStyle name="常规 2 9" xfId="57"/>
    <cellStyle name="常规 2 9 3" xfId="58"/>
    <cellStyle name="常规 24 3" xfId="59"/>
    <cellStyle name="常规 27" xfId="60"/>
    <cellStyle name="常规 28" xfId="61"/>
    <cellStyle name="常规 3" xfId="62"/>
    <cellStyle name="常规 32" xfId="63"/>
    <cellStyle name="常规 33" xfId="64"/>
    <cellStyle name="常规 4" xfId="65"/>
    <cellStyle name="常规 44" xfId="66"/>
    <cellStyle name="常规 45" xfId="67"/>
    <cellStyle name="常规 46" xfId="68"/>
    <cellStyle name="常规 8 4" xfId="6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W288"/>
  <sheetViews>
    <sheetView tabSelected="1" view="pageBreakPreview" zoomScaleNormal="100" workbookViewId="0">
      <pane xSplit="7" ySplit="4" topLeftCell="H129" activePane="bottomRight" state="frozen"/>
      <selection/>
      <selection pane="topRight"/>
      <selection pane="bottomLeft"/>
      <selection pane="bottomRight" activeCell="H131" sqref="H131"/>
    </sheetView>
  </sheetViews>
  <sheetFormatPr defaultColWidth="9" defaultRowHeight="14.4"/>
  <cols>
    <col min="1" max="1" width="3.62962962962963" customWidth="1"/>
    <col min="2" max="2" width="5.87962962962963" style="7" customWidth="1"/>
    <col min="3" max="3" width="8.12962962962963" customWidth="1"/>
    <col min="4" max="4" width="5.12962962962963" customWidth="1"/>
    <col min="5" max="5" width="4.87962962962963" customWidth="1"/>
    <col min="6" max="6" width="6" customWidth="1"/>
    <col min="7" max="7" width="9.87962962962963" customWidth="1"/>
    <col min="8" max="8" width="21.5" style="8" customWidth="1"/>
    <col min="9" max="10" width="8.12962962962963" customWidth="1"/>
    <col min="11" max="11" width="5.25" customWidth="1"/>
    <col min="12" max="12" width="5.62962962962963" customWidth="1"/>
    <col min="13" max="13" width="6.87962962962963" customWidth="1"/>
    <col min="14" max="15" width="6.5" customWidth="1"/>
    <col min="16" max="16" width="26.5" style="9" customWidth="1"/>
    <col min="17" max="17" width="5.5" style="10" customWidth="1"/>
  </cols>
  <sheetData>
    <row r="1" spans="1:23">
      <c r="A1" s="11" t="s">
        <v>0</v>
      </c>
      <c r="B1" s="11"/>
      <c r="C1" s="11"/>
      <c r="D1" s="12"/>
      <c r="E1" s="12"/>
      <c r="F1" s="12"/>
      <c r="G1" s="12"/>
      <c r="H1" s="13"/>
      <c r="I1" s="12"/>
      <c r="J1" s="12"/>
      <c r="K1" s="12"/>
      <c r="L1" s="12"/>
      <c r="M1" s="12"/>
      <c r="N1" s="12"/>
      <c r="O1" s="12"/>
      <c r="P1" s="14"/>
      <c r="Q1" s="15"/>
    </row>
    <row r="2" ht="22.2" spans="1:23">
      <c r="A2" s="16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</row>
    <row r="3" ht="15.6" spans="1:23">
      <c r="A3" s="17" t="s">
        <v>2</v>
      </c>
      <c r="B3" s="17" t="s">
        <v>3</v>
      </c>
      <c r="C3" s="17" t="s">
        <v>4</v>
      </c>
      <c r="D3" s="17" t="s">
        <v>5</v>
      </c>
      <c r="E3" s="17" t="s">
        <v>6</v>
      </c>
      <c r="F3" s="17" t="s">
        <v>7</v>
      </c>
      <c r="G3" s="17" t="s">
        <v>8</v>
      </c>
      <c r="H3" s="17" t="s">
        <v>9</v>
      </c>
      <c r="I3" s="17" t="s">
        <v>10</v>
      </c>
      <c r="J3" s="17"/>
      <c r="K3" s="17"/>
      <c r="L3" s="17" t="s">
        <v>11</v>
      </c>
      <c r="M3" s="17"/>
      <c r="N3" s="17" t="s">
        <v>12</v>
      </c>
      <c r="O3" s="17"/>
      <c r="P3" s="18" t="s">
        <v>13</v>
      </c>
      <c r="Q3" s="19" t="s">
        <v>14</v>
      </c>
    </row>
    <row r="4" ht="62.4" spans="1:23">
      <c r="A4" s="17"/>
      <c r="B4" s="17"/>
      <c r="C4" s="17"/>
      <c r="D4" s="17"/>
      <c r="E4" s="17"/>
      <c r="F4" s="17"/>
      <c r="G4" s="17"/>
      <c r="H4" s="17"/>
      <c r="I4" s="17" t="s">
        <v>15</v>
      </c>
      <c r="J4" s="17" t="s">
        <v>16</v>
      </c>
      <c r="K4" s="17" t="s">
        <v>17</v>
      </c>
      <c r="L4" s="17" t="s">
        <v>18</v>
      </c>
      <c r="M4" s="17" t="s">
        <v>19</v>
      </c>
      <c r="N4" s="17" t="s">
        <v>20</v>
      </c>
      <c r="O4" s="17" t="s">
        <v>21</v>
      </c>
      <c r="P4" s="18"/>
      <c r="Q4" s="19"/>
    </row>
    <row r="5" s="1" customFormat="1" spans="1:23">
      <c r="A5" s="20" t="s">
        <v>22</v>
      </c>
      <c r="B5" s="20"/>
      <c r="C5" s="20"/>
      <c r="D5" s="20"/>
      <c r="E5" s="20"/>
      <c r="F5" s="20"/>
      <c r="G5" s="20"/>
      <c r="H5" s="21" t="s">
        <v>23</v>
      </c>
      <c r="I5" s="21">
        <f t="shared" ref="I5:N5" si="0">I6+I132+I282+I284+I287</f>
        <v>16665.55</v>
      </c>
      <c r="J5" s="20">
        <f t="shared" si="0"/>
        <v>16665.55</v>
      </c>
      <c r="K5" s="20">
        <f t="shared" si="0"/>
        <v>0</v>
      </c>
      <c r="L5" s="20">
        <f t="shared" si="0"/>
        <v>93224</v>
      </c>
      <c r="M5" s="20">
        <f t="shared" si="0"/>
        <v>276035</v>
      </c>
      <c r="N5" s="20">
        <f t="shared" si="0"/>
        <v>38066</v>
      </c>
      <c r="O5" s="20" t="s">
        <v>23</v>
      </c>
      <c r="P5" s="20" t="s">
        <v>23</v>
      </c>
      <c r="Q5" s="20" t="s">
        <v>23</v>
      </c>
    </row>
    <row r="6" s="1" customFormat="1" spans="1:23">
      <c r="A6" s="20" t="s">
        <v>24</v>
      </c>
      <c r="B6" s="20"/>
      <c r="C6" s="20"/>
      <c r="D6" s="20"/>
      <c r="E6" s="20"/>
      <c r="F6" s="20"/>
      <c r="G6" s="20"/>
      <c r="H6" s="21" t="s">
        <v>23</v>
      </c>
      <c r="I6" s="21">
        <f t="shared" ref="I6:N6" si="1">I7+I27+I59</f>
        <v>10777.46716</v>
      </c>
      <c r="J6" s="20">
        <f t="shared" si="1"/>
        <v>10777.46716</v>
      </c>
      <c r="K6" s="20">
        <f t="shared" si="1"/>
        <v>0</v>
      </c>
      <c r="L6" s="20">
        <f t="shared" si="1"/>
        <v>14074</v>
      </c>
      <c r="M6" s="20">
        <f t="shared" si="1"/>
        <v>28578</v>
      </c>
      <c r="N6" s="20">
        <f t="shared" si="1"/>
        <v>14074</v>
      </c>
      <c r="O6" s="20">
        <v>0.06</v>
      </c>
      <c r="P6" s="20" t="s">
        <v>23</v>
      </c>
      <c r="Q6" s="20" t="s">
        <v>23</v>
      </c>
    </row>
    <row r="7" s="1" customFormat="1" spans="1:23">
      <c r="A7" s="20" t="s">
        <v>25</v>
      </c>
      <c r="B7" s="20"/>
      <c r="C7" s="20"/>
      <c r="D7" s="20"/>
      <c r="E7" s="20"/>
      <c r="F7" s="20"/>
      <c r="G7" s="20"/>
      <c r="H7" s="21" t="s">
        <v>23</v>
      </c>
      <c r="I7" s="21">
        <f>SUM(I8:I26)</f>
        <v>2443.5</v>
      </c>
      <c r="J7" s="20">
        <f t="shared" ref="J7:N7" si="2">SUM(J8:J26)</f>
        <v>2443.5</v>
      </c>
      <c r="K7" s="20">
        <f t="shared" si="2"/>
        <v>0</v>
      </c>
      <c r="L7" s="20">
        <f t="shared" si="2"/>
        <v>2454</v>
      </c>
      <c r="M7" s="20">
        <f t="shared" si="2"/>
        <v>16958</v>
      </c>
      <c r="N7" s="20">
        <f t="shared" si="2"/>
        <v>2454</v>
      </c>
      <c r="O7" s="20">
        <v>0.06</v>
      </c>
      <c r="P7" s="20" t="s">
        <v>23</v>
      </c>
      <c r="Q7" s="20" t="s">
        <v>23</v>
      </c>
    </row>
    <row r="8" ht="87.75" customHeight="1" spans="1:23">
      <c r="A8" s="22">
        <v>1</v>
      </c>
      <c r="B8" s="22" t="s">
        <v>26</v>
      </c>
      <c r="C8" s="22" t="s">
        <v>27</v>
      </c>
      <c r="D8" s="22" t="s">
        <v>28</v>
      </c>
      <c r="E8" s="22" t="s">
        <v>29</v>
      </c>
      <c r="F8" s="22" t="s">
        <v>26</v>
      </c>
      <c r="G8" s="23">
        <v>44196</v>
      </c>
      <c r="H8" s="24" t="s">
        <v>30</v>
      </c>
      <c r="I8" s="24">
        <v>190</v>
      </c>
      <c r="J8" s="24">
        <v>190</v>
      </c>
      <c r="K8" s="24"/>
      <c r="L8" s="24">
        <v>200</v>
      </c>
      <c r="M8" s="24">
        <v>200</v>
      </c>
      <c r="N8" s="24">
        <v>200</v>
      </c>
      <c r="O8" s="24">
        <v>0.06</v>
      </c>
      <c r="P8" s="24" t="s">
        <v>31</v>
      </c>
      <c r="Q8" s="25" t="s">
        <v>32</v>
      </c>
      <c r="R8" s="6"/>
      <c r="S8" s="6"/>
      <c r="T8" s="6"/>
      <c r="U8" s="6"/>
      <c r="V8" s="6"/>
      <c r="W8" s="6"/>
    </row>
    <row r="9" ht="87.75" customHeight="1" spans="1:23">
      <c r="A9" s="22">
        <v>2</v>
      </c>
      <c r="B9" s="22" t="s">
        <v>33</v>
      </c>
      <c r="C9" s="22" t="s">
        <v>27</v>
      </c>
      <c r="D9" s="22" t="s">
        <v>28</v>
      </c>
      <c r="E9" s="22" t="s">
        <v>29</v>
      </c>
      <c r="F9" s="22" t="s">
        <v>33</v>
      </c>
      <c r="G9" s="23">
        <v>44196</v>
      </c>
      <c r="H9" s="24" t="s">
        <v>34</v>
      </c>
      <c r="I9" s="24">
        <v>200</v>
      </c>
      <c r="J9" s="24">
        <v>200</v>
      </c>
      <c r="K9" s="24"/>
      <c r="L9" s="24">
        <v>200</v>
      </c>
      <c r="M9" s="24">
        <v>200</v>
      </c>
      <c r="N9" s="24">
        <v>200</v>
      </c>
      <c r="O9" s="24">
        <v>0.06</v>
      </c>
      <c r="P9" s="24" t="s">
        <v>31</v>
      </c>
      <c r="Q9" s="25" t="s">
        <v>32</v>
      </c>
      <c r="R9" s="6"/>
      <c r="S9" s="6"/>
      <c r="T9" s="6"/>
      <c r="U9" s="6"/>
      <c r="V9" s="6"/>
      <c r="W9" s="6"/>
    </row>
    <row r="10" ht="87.75" customHeight="1" spans="1:23">
      <c r="A10" s="22">
        <v>3</v>
      </c>
      <c r="B10" s="22" t="s">
        <v>35</v>
      </c>
      <c r="C10" s="22" t="s">
        <v>27</v>
      </c>
      <c r="D10" s="22" t="s">
        <v>28</v>
      </c>
      <c r="E10" s="22" t="s">
        <v>29</v>
      </c>
      <c r="F10" s="22" t="s">
        <v>35</v>
      </c>
      <c r="G10" s="23">
        <v>44196</v>
      </c>
      <c r="H10" s="24" t="s">
        <v>36</v>
      </c>
      <c r="I10" s="24">
        <v>200</v>
      </c>
      <c r="J10" s="22">
        <v>200</v>
      </c>
      <c r="K10" s="22"/>
      <c r="L10" s="22">
        <v>200</v>
      </c>
      <c r="M10" s="22">
        <v>200</v>
      </c>
      <c r="N10" s="22">
        <v>200</v>
      </c>
      <c r="O10" s="22">
        <v>0.06</v>
      </c>
      <c r="P10" s="22" t="s">
        <v>31</v>
      </c>
      <c r="Q10" s="26" t="s">
        <v>32</v>
      </c>
    </row>
    <row r="11" ht="87.75" customHeight="1" spans="1:23">
      <c r="A11" s="22">
        <v>4</v>
      </c>
      <c r="B11" s="22" t="s">
        <v>37</v>
      </c>
      <c r="C11" s="22" t="s">
        <v>27</v>
      </c>
      <c r="D11" s="22" t="s">
        <v>28</v>
      </c>
      <c r="E11" s="22" t="s">
        <v>29</v>
      </c>
      <c r="F11" s="22" t="s">
        <v>38</v>
      </c>
      <c r="G11" s="23">
        <v>44196</v>
      </c>
      <c r="H11" s="24" t="s">
        <v>36</v>
      </c>
      <c r="I11" s="24">
        <v>200</v>
      </c>
      <c r="J11" s="22">
        <v>200</v>
      </c>
      <c r="K11" s="22"/>
      <c r="L11" s="22">
        <v>200</v>
      </c>
      <c r="M11" s="22">
        <v>200</v>
      </c>
      <c r="N11" s="22">
        <v>200</v>
      </c>
      <c r="O11" s="22">
        <v>0.06</v>
      </c>
      <c r="P11" s="22" t="s">
        <v>31</v>
      </c>
      <c r="Q11" s="26" t="s">
        <v>32</v>
      </c>
    </row>
    <row r="12" ht="87.75" customHeight="1" spans="1:23">
      <c r="A12" s="22">
        <v>5</v>
      </c>
      <c r="B12" s="22" t="s">
        <v>39</v>
      </c>
      <c r="C12" s="22" t="s">
        <v>40</v>
      </c>
      <c r="D12" s="22" t="s">
        <v>41</v>
      </c>
      <c r="E12" s="22" t="s">
        <v>42</v>
      </c>
      <c r="F12" s="22" t="s">
        <v>43</v>
      </c>
      <c r="G12" s="23">
        <v>44196</v>
      </c>
      <c r="H12" s="22" t="s">
        <v>44</v>
      </c>
      <c r="I12" s="22">
        <v>100</v>
      </c>
      <c r="J12" s="22">
        <v>100</v>
      </c>
      <c r="K12" s="22"/>
      <c r="L12" s="22">
        <v>100</v>
      </c>
      <c r="M12" s="22">
        <v>179</v>
      </c>
      <c r="N12" s="22">
        <v>100</v>
      </c>
      <c r="O12" s="22">
        <v>0.06</v>
      </c>
      <c r="P12" s="22" t="s">
        <v>45</v>
      </c>
      <c r="Q12" s="26" t="s">
        <v>32</v>
      </c>
    </row>
    <row r="13" s="2" customFormat="1" ht="78" customHeight="1" spans="1:23">
      <c r="A13" s="22">
        <v>6</v>
      </c>
      <c r="B13" s="22" t="s">
        <v>46</v>
      </c>
      <c r="C13" s="22" t="s">
        <v>47</v>
      </c>
      <c r="D13" s="22" t="s">
        <v>48</v>
      </c>
      <c r="E13" s="22" t="s">
        <v>49</v>
      </c>
      <c r="F13" s="22" t="s">
        <v>46</v>
      </c>
      <c r="G13" s="23">
        <v>44196</v>
      </c>
      <c r="H13" s="22" t="s">
        <v>50</v>
      </c>
      <c r="I13" s="22">
        <v>40</v>
      </c>
      <c r="J13" s="22">
        <v>40</v>
      </c>
      <c r="K13" s="22"/>
      <c r="L13" s="22">
        <v>40</v>
      </c>
      <c r="M13" s="22">
        <v>1063</v>
      </c>
      <c r="N13" s="22">
        <v>40</v>
      </c>
      <c r="O13" s="22">
        <v>0.06</v>
      </c>
      <c r="P13" s="22" t="s">
        <v>45</v>
      </c>
      <c r="Q13" s="26" t="s">
        <v>32</v>
      </c>
    </row>
    <row r="14" ht="83.25" customHeight="1" spans="1:23">
      <c r="A14" s="22">
        <v>7</v>
      </c>
      <c r="B14" s="22" t="s">
        <v>51</v>
      </c>
      <c r="C14" s="22" t="s">
        <v>52</v>
      </c>
      <c r="D14" s="22" t="s">
        <v>48</v>
      </c>
      <c r="E14" s="22" t="s">
        <v>49</v>
      </c>
      <c r="F14" s="22" t="s">
        <v>53</v>
      </c>
      <c r="G14" s="23">
        <v>44196</v>
      </c>
      <c r="H14" s="22" t="s">
        <v>54</v>
      </c>
      <c r="I14" s="22">
        <v>35</v>
      </c>
      <c r="J14" s="22">
        <v>35</v>
      </c>
      <c r="K14" s="22"/>
      <c r="L14" s="22">
        <v>35</v>
      </c>
      <c r="M14" s="22">
        <v>758</v>
      </c>
      <c r="N14" s="22">
        <v>35</v>
      </c>
      <c r="O14" s="22">
        <v>0.06</v>
      </c>
      <c r="P14" s="22" t="s">
        <v>31</v>
      </c>
      <c r="Q14" s="26" t="s">
        <v>32</v>
      </c>
    </row>
    <row r="15" ht="83.25" customHeight="1" spans="1:23">
      <c r="A15" s="22">
        <v>8</v>
      </c>
      <c r="B15" s="22" t="s">
        <v>55</v>
      </c>
      <c r="C15" s="22" t="s">
        <v>56</v>
      </c>
      <c r="D15" s="22" t="s">
        <v>56</v>
      </c>
      <c r="E15" s="22" t="s">
        <v>49</v>
      </c>
      <c r="F15" s="22" t="s">
        <v>57</v>
      </c>
      <c r="G15" s="23">
        <v>44196</v>
      </c>
      <c r="H15" s="22" t="s">
        <v>58</v>
      </c>
      <c r="I15" s="22">
        <v>39</v>
      </c>
      <c r="J15" s="22">
        <v>39</v>
      </c>
      <c r="K15" s="22"/>
      <c r="L15" s="22">
        <v>39</v>
      </c>
      <c r="M15" s="22">
        <v>3786</v>
      </c>
      <c r="N15" s="22">
        <v>39</v>
      </c>
      <c r="O15" s="22">
        <v>0.06</v>
      </c>
      <c r="P15" s="22" t="s">
        <v>31</v>
      </c>
      <c r="Q15" s="26" t="s">
        <v>32</v>
      </c>
    </row>
    <row r="16" ht="83.25" customHeight="1" spans="1:23">
      <c r="A16" s="22">
        <v>9</v>
      </c>
      <c r="B16" s="22" t="s">
        <v>59</v>
      </c>
      <c r="C16" s="22" t="s">
        <v>60</v>
      </c>
      <c r="D16" s="22" t="s">
        <v>48</v>
      </c>
      <c r="E16" s="22" t="s">
        <v>49</v>
      </c>
      <c r="F16" s="22" t="s">
        <v>43</v>
      </c>
      <c r="G16" s="23">
        <v>44196</v>
      </c>
      <c r="H16" s="22" t="s">
        <v>61</v>
      </c>
      <c r="I16" s="22">
        <v>75</v>
      </c>
      <c r="J16" s="22">
        <v>75</v>
      </c>
      <c r="K16" s="22"/>
      <c r="L16" s="22">
        <v>75</v>
      </c>
      <c r="M16" s="22">
        <v>2686</v>
      </c>
      <c r="N16" s="22">
        <v>75</v>
      </c>
      <c r="O16" s="22">
        <v>0.06</v>
      </c>
      <c r="P16" s="22" t="s">
        <v>62</v>
      </c>
      <c r="Q16" s="26" t="s">
        <v>32</v>
      </c>
    </row>
    <row r="17" ht="83.25" customHeight="1" spans="1:17">
      <c r="A17" s="22">
        <v>10</v>
      </c>
      <c r="B17" s="22" t="s">
        <v>63</v>
      </c>
      <c r="C17" s="22" t="s">
        <v>64</v>
      </c>
      <c r="D17" s="22" t="s">
        <v>65</v>
      </c>
      <c r="E17" s="22" t="s">
        <v>49</v>
      </c>
      <c r="F17" s="22" t="s">
        <v>66</v>
      </c>
      <c r="G17" s="23">
        <v>44196</v>
      </c>
      <c r="H17" s="22" t="s">
        <v>67</v>
      </c>
      <c r="I17" s="22">
        <v>200</v>
      </c>
      <c r="J17" s="22">
        <v>200</v>
      </c>
      <c r="K17" s="22"/>
      <c r="L17" s="22">
        <v>200</v>
      </c>
      <c r="M17" s="22">
        <v>200</v>
      </c>
      <c r="N17" s="22">
        <v>200</v>
      </c>
      <c r="O17" s="22">
        <v>0.06</v>
      </c>
      <c r="P17" s="22" t="s">
        <v>31</v>
      </c>
      <c r="Q17" s="26" t="s">
        <v>32</v>
      </c>
    </row>
    <row r="18" ht="87.75" customHeight="1" spans="1:17">
      <c r="A18" s="22">
        <v>11</v>
      </c>
      <c r="B18" s="22" t="s">
        <v>68</v>
      </c>
      <c r="C18" s="22" t="s">
        <v>52</v>
      </c>
      <c r="D18" s="22" t="s">
        <v>48</v>
      </c>
      <c r="E18" s="22" t="s">
        <v>49</v>
      </c>
      <c r="F18" s="22" t="s">
        <v>69</v>
      </c>
      <c r="G18" s="23">
        <v>44196</v>
      </c>
      <c r="H18" s="22" t="s">
        <v>70</v>
      </c>
      <c r="I18" s="22">
        <v>98</v>
      </c>
      <c r="J18" s="22">
        <v>98</v>
      </c>
      <c r="K18" s="22"/>
      <c r="L18" s="22">
        <v>98</v>
      </c>
      <c r="M18" s="22">
        <v>621</v>
      </c>
      <c r="N18" s="22">
        <v>98</v>
      </c>
      <c r="O18" s="22">
        <v>0.06</v>
      </c>
      <c r="P18" s="22" t="s">
        <v>71</v>
      </c>
      <c r="Q18" s="26" t="s">
        <v>32</v>
      </c>
    </row>
    <row r="19" ht="87.75" customHeight="1" spans="1:17">
      <c r="A19" s="22">
        <v>12</v>
      </c>
      <c r="B19" s="22" t="s">
        <v>72</v>
      </c>
      <c r="C19" s="22" t="s">
        <v>73</v>
      </c>
      <c r="D19" s="22" t="s">
        <v>65</v>
      </c>
      <c r="E19" s="22" t="s">
        <v>49</v>
      </c>
      <c r="F19" s="22" t="s">
        <v>74</v>
      </c>
      <c r="G19" s="23">
        <v>44196</v>
      </c>
      <c r="H19" s="22" t="s">
        <v>75</v>
      </c>
      <c r="I19" s="22">
        <v>50</v>
      </c>
      <c r="J19" s="22">
        <v>50</v>
      </c>
      <c r="K19" s="22"/>
      <c r="L19" s="22">
        <v>50</v>
      </c>
      <c r="M19" s="22">
        <v>1678</v>
      </c>
      <c r="N19" s="22">
        <v>50</v>
      </c>
      <c r="O19" s="22">
        <v>0.06</v>
      </c>
      <c r="P19" s="22" t="s">
        <v>76</v>
      </c>
      <c r="Q19" s="26" t="s">
        <v>32</v>
      </c>
    </row>
    <row r="20" ht="87.75" customHeight="1" spans="1:17">
      <c r="A20" s="22">
        <v>13</v>
      </c>
      <c r="B20" s="27" t="s">
        <v>77</v>
      </c>
      <c r="C20" s="27" t="s">
        <v>73</v>
      </c>
      <c r="D20" s="27" t="s">
        <v>65</v>
      </c>
      <c r="E20" s="27" t="s">
        <v>49</v>
      </c>
      <c r="F20" s="27" t="s">
        <v>78</v>
      </c>
      <c r="G20" s="23">
        <v>44196</v>
      </c>
      <c r="H20" s="22" t="s">
        <v>79</v>
      </c>
      <c r="I20" s="22">
        <v>20</v>
      </c>
      <c r="J20" s="22">
        <v>20</v>
      </c>
      <c r="K20" s="22"/>
      <c r="L20" s="28">
        <v>20</v>
      </c>
      <c r="M20" s="28">
        <v>1268</v>
      </c>
      <c r="N20" s="22">
        <v>20</v>
      </c>
      <c r="O20" s="22">
        <v>0.06</v>
      </c>
      <c r="P20" s="22" t="s">
        <v>45</v>
      </c>
      <c r="Q20" s="26" t="s">
        <v>32</v>
      </c>
    </row>
    <row r="21" ht="87.75" customHeight="1" spans="1:17">
      <c r="A21" s="22">
        <v>14</v>
      </c>
      <c r="B21" s="22" t="s">
        <v>80</v>
      </c>
      <c r="C21" s="22" t="s">
        <v>81</v>
      </c>
      <c r="D21" s="22" t="s">
        <v>48</v>
      </c>
      <c r="E21" s="22" t="s">
        <v>49</v>
      </c>
      <c r="F21" s="22" t="s">
        <v>82</v>
      </c>
      <c r="G21" s="23">
        <v>44196</v>
      </c>
      <c r="H21" s="22" t="s">
        <v>83</v>
      </c>
      <c r="I21" s="22">
        <v>120</v>
      </c>
      <c r="J21" s="22">
        <v>120</v>
      </c>
      <c r="K21" s="22"/>
      <c r="L21" s="22">
        <v>120</v>
      </c>
      <c r="M21" s="22">
        <v>185</v>
      </c>
      <c r="N21" s="22">
        <v>120</v>
      </c>
      <c r="O21" s="22">
        <v>0.06</v>
      </c>
      <c r="P21" s="22" t="s">
        <v>45</v>
      </c>
      <c r="Q21" s="26" t="s">
        <v>32</v>
      </c>
    </row>
    <row r="22" ht="87.75" customHeight="1" spans="1:17">
      <c r="A22" s="22">
        <v>15</v>
      </c>
      <c r="B22" s="22" t="s">
        <v>84</v>
      </c>
      <c r="C22" s="22" t="s">
        <v>60</v>
      </c>
      <c r="D22" s="22" t="s">
        <v>48</v>
      </c>
      <c r="E22" s="22" t="s">
        <v>49</v>
      </c>
      <c r="F22" s="22" t="s">
        <v>85</v>
      </c>
      <c r="G22" s="23">
        <v>44196</v>
      </c>
      <c r="H22" s="22" t="s">
        <v>86</v>
      </c>
      <c r="I22" s="22">
        <v>575</v>
      </c>
      <c r="J22" s="22">
        <v>575</v>
      </c>
      <c r="K22" s="22"/>
      <c r="L22" s="22">
        <v>575</v>
      </c>
      <c r="M22" s="22">
        <v>575</v>
      </c>
      <c r="N22" s="22">
        <v>575</v>
      </c>
      <c r="O22" s="22">
        <v>0.06</v>
      </c>
      <c r="P22" s="22" t="s">
        <v>31</v>
      </c>
      <c r="Q22" s="26" t="s">
        <v>32</v>
      </c>
    </row>
    <row r="23" ht="87.75" customHeight="1" spans="1:17">
      <c r="A23" s="22">
        <v>16</v>
      </c>
      <c r="B23" s="22" t="s">
        <v>87</v>
      </c>
      <c r="C23" s="22" t="s">
        <v>60</v>
      </c>
      <c r="D23" s="22" t="s">
        <v>48</v>
      </c>
      <c r="E23" s="22" t="s">
        <v>49</v>
      </c>
      <c r="F23" s="22" t="s">
        <v>88</v>
      </c>
      <c r="G23" s="23">
        <v>44196</v>
      </c>
      <c r="H23" s="22" t="s">
        <v>89</v>
      </c>
      <c r="I23" s="22">
        <v>200</v>
      </c>
      <c r="J23" s="22">
        <v>200</v>
      </c>
      <c r="K23" s="22"/>
      <c r="L23" s="22">
        <v>200</v>
      </c>
      <c r="M23" s="22">
        <v>669</v>
      </c>
      <c r="N23" s="22">
        <v>200</v>
      </c>
      <c r="O23" s="22">
        <v>0.06</v>
      </c>
      <c r="P23" s="22" t="s">
        <v>31</v>
      </c>
      <c r="Q23" s="26" t="s">
        <v>32</v>
      </c>
    </row>
    <row r="24" ht="87.75" customHeight="1" spans="1:17">
      <c r="A24" s="22">
        <v>17</v>
      </c>
      <c r="B24" s="22" t="s">
        <v>90</v>
      </c>
      <c r="C24" s="22" t="s">
        <v>91</v>
      </c>
      <c r="D24" s="22" t="s">
        <v>92</v>
      </c>
      <c r="E24" s="22" t="s">
        <v>49</v>
      </c>
      <c r="F24" s="22" t="s">
        <v>93</v>
      </c>
      <c r="G24" s="23">
        <v>44196</v>
      </c>
      <c r="H24" s="22" t="s">
        <v>94</v>
      </c>
      <c r="I24" s="22">
        <v>20</v>
      </c>
      <c r="J24" s="22">
        <v>20</v>
      </c>
      <c r="K24" s="22"/>
      <c r="L24" s="22">
        <v>20</v>
      </c>
      <c r="M24" s="22">
        <v>1780</v>
      </c>
      <c r="N24" s="22">
        <v>20</v>
      </c>
      <c r="O24" s="22">
        <v>0.06</v>
      </c>
      <c r="P24" s="22" t="s">
        <v>45</v>
      </c>
      <c r="Q24" s="26" t="s">
        <v>32</v>
      </c>
    </row>
    <row r="25" ht="87.75" customHeight="1" spans="1:17">
      <c r="A25" s="22">
        <v>18</v>
      </c>
      <c r="B25" s="22" t="s">
        <v>95</v>
      </c>
      <c r="C25" s="22" t="s">
        <v>96</v>
      </c>
      <c r="D25" s="22" t="s">
        <v>48</v>
      </c>
      <c r="E25" s="22" t="s">
        <v>49</v>
      </c>
      <c r="F25" s="22" t="s">
        <v>97</v>
      </c>
      <c r="G25" s="23">
        <v>44196</v>
      </c>
      <c r="H25" s="22" t="s">
        <v>98</v>
      </c>
      <c r="I25" s="22">
        <v>11.5</v>
      </c>
      <c r="J25" s="22">
        <v>11.5</v>
      </c>
      <c r="K25" s="22"/>
      <c r="L25" s="22">
        <v>12</v>
      </c>
      <c r="M25" s="22">
        <v>640</v>
      </c>
      <c r="N25" s="22">
        <v>12</v>
      </c>
      <c r="O25" s="22">
        <v>0.06</v>
      </c>
      <c r="P25" s="22" t="s">
        <v>31</v>
      </c>
      <c r="Q25" s="26" t="s">
        <v>32</v>
      </c>
    </row>
    <row r="26" s="3" customFormat="1" ht="87.75" customHeight="1" spans="1:17">
      <c r="A26" s="22">
        <v>19</v>
      </c>
      <c r="B26" s="29" t="s">
        <v>99</v>
      </c>
      <c r="C26" s="29" t="s">
        <v>100</v>
      </c>
      <c r="D26" s="29" t="s">
        <v>101</v>
      </c>
      <c r="E26" s="22" t="s">
        <v>49</v>
      </c>
      <c r="F26" s="29" t="s">
        <v>102</v>
      </c>
      <c r="G26" s="23">
        <v>44196</v>
      </c>
      <c r="H26" s="22" t="s">
        <v>103</v>
      </c>
      <c r="I26" s="22">
        <v>70</v>
      </c>
      <c r="J26" s="22">
        <v>70</v>
      </c>
      <c r="K26" s="22"/>
      <c r="L26" s="22">
        <v>70</v>
      </c>
      <c r="M26" s="22">
        <v>70</v>
      </c>
      <c r="N26" s="22">
        <v>70</v>
      </c>
      <c r="O26" s="22">
        <v>0.06</v>
      </c>
      <c r="P26" s="22" t="s">
        <v>45</v>
      </c>
      <c r="Q26" s="22" t="s">
        <v>32</v>
      </c>
    </row>
    <row r="27" s="1" customFormat="1" ht="24.75" customHeight="1" spans="1:17">
      <c r="A27" s="20" t="s">
        <v>104</v>
      </c>
      <c r="B27" s="20"/>
      <c r="C27" s="20"/>
      <c r="D27" s="20"/>
      <c r="E27" s="20"/>
      <c r="F27" s="20"/>
      <c r="G27" s="20"/>
      <c r="H27" s="20" t="s">
        <v>23</v>
      </c>
      <c r="I27" s="20">
        <f>SUM(I28:I58)</f>
        <v>3397.96716</v>
      </c>
      <c r="J27" s="20">
        <f t="shared" ref="J27:N27" si="3">SUM(J28:J58)</f>
        <v>3397.96716</v>
      </c>
      <c r="K27" s="20">
        <f t="shared" si="3"/>
        <v>0</v>
      </c>
      <c r="L27" s="20">
        <f t="shared" si="3"/>
        <v>8007</v>
      </c>
      <c r="M27" s="20">
        <f t="shared" si="3"/>
        <v>8007</v>
      </c>
      <c r="N27" s="20">
        <f t="shared" si="3"/>
        <v>8007</v>
      </c>
      <c r="O27" s="20">
        <v>0.06</v>
      </c>
      <c r="P27" s="20" t="s">
        <v>23</v>
      </c>
      <c r="Q27" s="20" t="s">
        <v>23</v>
      </c>
    </row>
    <row r="28" ht="87.75" customHeight="1" spans="1:17">
      <c r="A28" s="22">
        <v>20</v>
      </c>
      <c r="B28" s="22" t="s">
        <v>105</v>
      </c>
      <c r="C28" s="22" t="s">
        <v>106</v>
      </c>
      <c r="D28" s="22" t="s">
        <v>28</v>
      </c>
      <c r="E28" s="22" t="s">
        <v>29</v>
      </c>
      <c r="F28" s="22" t="s">
        <v>105</v>
      </c>
      <c r="G28" s="23">
        <v>44196</v>
      </c>
      <c r="H28" s="22" t="s">
        <v>107</v>
      </c>
      <c r="I28" s="22">
        <v>124</v>
      </c>
      <c r="J28" s="22">
        <v>124</v>
      </c>
      <c r="K28" s="22"/>
      <c r="L28" s="22">
        <v>190</v>
      </c>
      <c r="M28" s="22">
        <v>190</v>
      </c>
      <c r="N28" s="22">
        <v>190</v>
      </c>
      <c r="O28" s="22">
        <v>0.06</v>
      </c>
      <c r="P28" s="22" t="s">
        <v>108</v>
      </c>
      <c r="Q28" s="26" t="s">
        <v>109</v>
      </c>
    </row>
    <row r="29" ht="87.75" customHeight="1" spans="1:17">
      <c r="A29" s="22">
        <v>21</v>
      </c>
      <c r="B29" s="22" t="s">
        <v>110</v>
      </c>
      <c r="C29" s="22" t="s">
        <v>106</v>
      </c>
      <c r="D29" s="22" t="s">
        <v>28</v>
      </c>
      <c r="E29" s="22" t="s">
        <v>29</v>
      </c>
      <c r="F29" s="22" t="s">
        <v>111</v>
      </c>
      <c r="G29" s="23">
        <v>44196</v>
      </c>
      <c r="H29" s="22" t="s">
        <v>112</v>
      </c>
      <c r="I29" s="22">
        <v>96</v>
      </c>
      <c r="J29" s="22">
        <v>96</v>
      </c>
      <c r="K29" s="22"/>
      <c r="L29" s="22">
        <v>228</v>
      </c>
      <c r="M29" s="22">
        <v>228</v>
      </c>
      <c r="N29" s="22">
        <v>228</v>
      </c>
      <c r="O29" s="22">
        <v>0.06</v>
      </c>
      <c r="P29" s="22" t="s">
        <v>108</v>
      </c>
      <c r="Q29" s="26" t="s">
        <v>109</v>
      </c>
    </row>
    <row r="30" ht="87.75" customHeight="1" spans="1:17">
      <c r="A30" s="22">
        <v>22</v>
      </c>
      <c r="B30" s="22" t="s">
        <v>113</v>
      </c>
      <c r="C30" s="22" t="s">
        <v>106</v>
      </c>
      <c r="D30" s="22" t="s">
        <v>28</v>
      </c>
      <c r="E30" s="22" t="s">
        <v>29</v>
      </c>
      <c r="F30" s="22" t="s">
        <v>114</v>
      </c>
      <c r="G30" s="23">
        <v>44196</v>
      </c>
      <c r="H30" s="22" t="s">
        <v>115</v>
      </c>
      <c r="I30" s="22">
        <v>92</v>
      </c>
      <c r="J30" s="22">
        <v>92</v>
      </c>
      <c r="K30" s="22"/>
      <c r="L30" s="22">
        <v>205</v>
      </c>
      <c r="M30" s="22">
        <v>205</v>
      </c>
      <c r="N30" s="22">
        <v>205</v>
      </c>
      <c r="O30" s="22">
        <v>0.06</v>
      </c>
      <c r="P30" s="22" t="s">
        <v>108</v>
      </c>
      <c r="Q30" s="26" t="s">
        <v>109</v>
      </c>
    </row>
    <row r="31" ht="87.75" customHeight="1" spans="1:17">
      <c r="A31" s="22">
        <v>23</v>
      </c>
      <c r="B31" s="22" t="s">
        <v>116</v>
      </c>
      <c r="C31" s="22" t="s">
        <v>106</v>
      </c>
      <c r="D31" s="22" t="s">
        <v>28</v>
      </c>
      <c r="E31" s="22" t="s">
        <v>29</v>
      </c>
      <c r="F31" s="22" t="s">
        <v>116</v>
      </c>
      <c r="G31" s="23">
        <v>44196</v>
      </c>
      <c r="H31" s="22" t="s">
        <v>117</v>
      </c>
      <c r="I31" s="22">
        <v>262</v>
      </c>
      <c r="J31" s="22">
        <v>262</v>
      </c>
      <c r="K31" s="22"/>
      <c r="L31" s="22">
        <v>327</v>
      </c>
      <c r="M31" s="22">
        <v>327</v>
      </c>
      <c r="N31" s="22">
        <v>327</v>
      </c>
      <c r="O31" s="22">
        <v>0.06</v>
      </c>
      <c r="P31" s="22" t="s">
        <v>108</v>
      </c>
      <c r="Q31" s="26" t="s">
        <v>109</v>
      </c>
    </row>
    <row r="32" ht="87.75" customHeight="1" spans="1:17">
      <c r="A32" s="22">
        <v>24</v>
      </c>
      <c r="B32" s="22" t="s">
        <v>118</v>
      </c>
      <c r="C32" s="22" t="s">
        <v>106</v>
      </c>
      <c r="D32" s="22" t="s">
        <v>28</v>
      </c>
      <c r="E32" s="22" t="s">
        <v>29</v>
      </c>
      <c r="F32" s="22" t="s">
        <v>118</v>
      </c>
      <c r="G32" s="23">
        <v>44196</v>
      </c>
      <c r="H32" s="22" t="s">
        <v>119</v>
      </c>
      <c r="I32" s="22">
        <v>203</v>
      </c>
      <c r="J32" s="22">
        <v>203</v>
      </c>
      <c r="K32" s="22"/>
      <c r="L32" s="22">
        <v>258</v>
      </c>
      <c r="M32" s="22">
        <v>258</v>
      </c>
      <c r="N32" s="22">
        <v>258</v>
      </c>
      <c r="O32" s="22">
        <v>0.06</v>
      </c>
      <c r="P32" s="22" t="s">
        <v>108</v>
      </c>
      <c r="Q32" s="26" t="s">
        <v>109</v>
      </c>
    </row>
    <row r="33" ht="87.75" customHeight="1" spans="1:17">
      <c r="A33" s="22">
        <v>25</v>
      </c>
      <c r="B33" s="22" t="s">
        <v>120</v>
      </c>
      <c r="C33" s="22" t="s">
        <v>106</v>
      </c>
      <c r="D33" s="22" t="s">
        <v>28</v>
      </c>
      <c r="E33" s="22" t="s">
        <v>29</v>
      </c>
      <c r="F33" s="22" t="s">
        <v>120</v>
      </c>
      <c r="G33" s="23">
        <v>44196</v>
      </c>
      <c r="H33" s="22" t="s">
        <v>121</v>
      </c>
      <c r="I33" s="22">
        <v>505</v>
      </c>
      <c r="J33" s="22">
        <v>505</v>
      </c>
      <c r="K33" s="22"/>
      <c r="L33" s="22">
        <v>505</v>
      </c>
      <c r="M33" s="22">
        <v>505</v>
      </c>
      <c r="N33" s="22">
        <v>505</v>
      </c>
      <c r="O33" s="22">
        <v>0.06</v>
      </c>
      <c r="P33" s="22" t="s">
        <v>108</v>
      </c>
      <c r="Q33" s="26" t="s">
        <v>109</v>
      </c>
    </row>
    <row r="34" ht="87.75" customHeight="1" spans="1:17">
      <c r="A34" s="22">
        <v>26</v>
      </c>
      <c r="B34" s="22" t="s">
        <v>55</v>
      </c>
      <c r="C34" s="22" t="s">
        <v>106</v>
      </c>
      <c r="D34" s="22" t="s">
        <v>28</v>
      </c>
      <c r="E34" s="22" t="s">
        <v>29</v>
      </c>
      <c r="F34" s="22" t="s">
        <v>55</v>
      </c>
      <c r="G34" s="23">
        <v>44196</v>
      </c>
      <c r="H34" s="22" t="s">
        <v>122</v>
      </c>
      <c r="I34" s="22">
        <v>273</v>
      </c>
      <c r="J34" s="22">
        <v>273</v>
      </c>
      <c r="K34" s="22"/>
      <c r="L34" s="22">
        <v>393</v>
      </c>
      <c r="M34" s="22">
        <v>393</v>
      </c>
      <c r="N34" s="22">
        <v>393</v>
      </c>
      <c r="O34" s="22">
        <v>0.06</v>
      </c>
      <c r="P34" s="22" t="s">
        <v>123</v>
      </c>
      <c r="Q34" s="26" t="s">
        <v>109</v>
      </c>
    </row>
    <row r="35" ht="87.75" customHeight="1" spans="1:17">
      <c r="A35" s="22">
        <v>27</v>
      </c>
      <c r="B35" s="22" t="s">
        <v>124</v>
      </c>
      <c r="C35" s="22" t="s">
        <v>106</v>
      </c>
      <c r="D35" s="22" t="s">
        <v>28</v>
      </c>
      <c r="E35" s="22" t="s">
        <v>29</v>
      </c>
      <c r="F35" s="22" t="s">
        <v>125</v>
      </c>
      <c r="G35" s="23">
        <v>44196</v>
      </c>
      <c r="H35" s="22" t="s">
        <v>126</v>
      </c>
      <c r="I35" s="22">
        <v>266</v>
      </c>
      <c r="J35" s="22">
        <v>266</v>
      </c>
      <c r="K35" s="22"/>
      <c r="L35" s="22">
        <v>386</v>
      </c>
      <c r="M35" s="22">
        <v>386</v>
      </c>
      <c r="N35" s="22">
        <v>386</v>
      </c>
      <c r="O35" s="22">
        <v>0.06</v>
      </c>
      <c r="P35" s="22" t="s">
        <v>108</v>
      </c>
      <c r="Q35" s="26" t="s">
        <v>109</v>
      </c>
    </row>
    <row r="36" ht="87.75" customHeight="1" spans="1:17">
      <c r="A36" s="22">
        <v>28</v>
      </c>
      <c r="B36" s="22" t="s">
        <v>127</v>
      </c>
      <c r="C36" s="22" t="s">
        <v>106</v>
      </c>
      <c r="D36" s="22" t="s">
        <v>28</v>
      </c>
      <c r="E36" s="22" t="s">
        <v>29</v>
      </c>
      <c r="F36" s="22" t="s">
        <v>128</v>
      </c>
      <c r="G36" s="23">
        <v>44196</v>
      </c>
      <c r="H36" s="22" t="s">
        <v>129</v>
      </c>
      <c r="I36" s="22">
        <v>139</v>
      </c>
      <c r="J36" s="22">
        <v>139</v>
      </c>
      <c r="K36" s="22"/>
      <c r="L36" s="22">
        <v>184</v>
      </c>
      <c r="M36" s="22">
        <v>184</v>
      </c>
      <c r="N36" s="22">
        <v>184</v>
      </c>
      <c r="O36" s="22">
        <v>0.06</v>
      </c>
      <c r="P36" s="22" t="s">
        <v>108</v>
      </c>
      <c r="Q36" s="26" t="s">
        <v>109</v>
      </c>
    </row>
    <row r="37" ht="87.75" customHeight="1" spans="1:17">
      <c r="A37" s="22">
        <v>29</v>
      </c>
      <c r="B37" s="22" t="s">
        <v>130</v>
      </c>
      <c r="C37" s="22" t="s">
        <v>106</v>
      </c>
      <c r="D37" s="22" t="s">
        <v>28</v>
      </c>
      <c r="E37" s="22" t="s">
        <v>29</v>
      </c>
      <c r="F37" s="22" t="s">
        <v>130</v>
      </c>
      <c r="G37" s="23">
        <v>44196</v>
      </c>
      <c r="H37" s="22" t="s">
        <v>131</v>
      </c>
      <c r="I37" s="22">
        <v>103</v>
      </c>
      <c r="J37" s="22">
        <v>103</v>
      </c>
      <c r="K37" s="22"/>
      <c r="L37" s="22">
        <v>230</v>
      </c>
      <c r="M37" s="22">
        <v>230</v>
      </c>
      <c r="N37" s="22">
        <v>230</v>
      </c>
      <c r="O37" s="22">
        <v>0.06</v>
      </c>
      <c r="P37" s="22" t="s">
        <v>108</v>
      </c>
      <c r="Q37" s="26" t="s">
        <v>109</v>
      </c>
    </row>
    <row r="38" ht="87.75" customHeight="1" spans="1:17">
      <c r="A38" s="22">
        <v>30</v>
      </c>
      <c r="B38" s="22" t="s">
        <v>132</v>
      </c>
      <c r="C38" s="22" t="s">
        <v>106</v>
      </c>
      <c r="D38" s="22" t="s">
        <v>28</v>
      </c>
      <c r="E38" s="22" t="s">
        <v>29</v>
      </c>
      <c r="F38" s="22" t="s">
        <v>132</v>
      </c>
      <c r="G38" s="23">
        <v>44196</v>
      </c>
      <c r="H38" s="22" t="s">
        <v>133</v>
      </c>
      <c r="I38" s="22">
        <v>43</v>
      </c>
      <c r="J38" s="22">
        <v>43</v>
      </c>
      <c r="K38" s="22"/>
      <c r="L38" s="22">
        <v>125</v>
      </c>
      <c r="M38" s="22">
        <v>125</v>
      </c>
      <c r="N38" s="22">
        <v>125</v>
      </c>
      <c r="O38" s="22">
        <v>0.06</v>
      </c>
      <c r="P38" s="22" t="s">
        <v>108</v>
      </c>
      <c r="Q38" s="26" t="s">
        <v>109</v>
      </c>
    </row>
    <row r="39" ht="87.75" customHeight="1" spans="1:17">
      <c r="A39" s="22">
        <v>31</v>
      </c>
      <c r="B39" s="22" t="s">
        <v>134</v>
      </c>
      <c r="C39" s="22" t="s">
        <v>106</v>
      </c>
      <c r="D39" s="22" t="s">
        <v>28</v>
      </c>
      <c r="E39" s="22" t="s">
        <v>29</v>
      </c>
      <c r="F39" s="22" t="s">
        <v>134</v>
      </c>
      <c r="G39" s="23">
        <v>44196</v>
      </c>
      <c r="H39" s="22" t="s">
        <v>135</v>
      </c>
      <c r="I39" s="22">
        <v>48</v>
      </c>
      <c r="J39" s="22">
        <v>48</v>
      </c>
      <c r="K39" s="22"/>
      <c r="L39" s="22">
        <v>208</v>
      </c>
      <c r="M39" s="22">
        <v>208</v>
      </c>
      <c r="N39" s="22">
        <v>208</v>
      </c>
      <c r="O39" s="22">
        <v>0.06</v>
      </c>
      <c r="P39" s="22" t="s">
        <v>108</v>
      </c>
      <c r="Q39" s="26" t="s">
        <v>109</v>
      </c>
    </row>
    <row r="40" ht="87.75" customHeight="1" spans="1:17">
      <c r="A40" s="22">
        <v>32</v>
      </c>
      <c r="B40" s="22" t="s">
        <v>136</v>
      </c>
      <c r="C40" s="22" t="s">
        <v>106</v>
      </c>
      <c r="D40" s="22" t="s">
        <v>28</v>
      </c>
      <c r="E40" s="22" t="s">
        <v>29</v>
      </c>
      <c r="F40" s="22" t="s">
        <v>137</v>
      </c>
      <c r="G40" s="23">
        <v>44196</v>
      </c>
      <c r="H40" s="22" t="s">
        <v>138</v>
      </c>
      <c r="I40" s="22">
        <v>138</v>
      </c>
      <c r="J40" s="22">
        <v>138</v>
      </c>
      <c r="K40" s="22"/>
      <c r="L40" s="22">
        <v>424</v>
      </c>
      <c r="M40" s="22">
        <v>424</v>
      </c>
      <c r="N40" s="22">
        <v>424</v>
      </c>
      <c r="O40" s="22">
        <v>0.06</v>
      </c>
      <c r="P40" s="22" t="s">
        <v>108</v>
      </c>
      <c r="Q40" s="26" t="s">
        <v>109</v>
      </c>
    </row>
    <row r="41" ht="87.75" customHeight="1" spans="1:17">
      <c r="A41" s="22">
        <v>33</v>
      </c>
      <c r="B41" s="22" t="s">
        <v>139</v>
      </c>
      <c r="C41" s="22" t="s">
        <v>106</v>
      </c>
      <c r="D41" s="22" t="s">
        <v>28</v>
      </c>
      <c r="E41" s="22" t="s">
        <v>29</v>
      </c>
      <c r="F41" s="22" t="s">
        <v>140</v>
      </c>
      <c r="G41" s="23">
        <v>44196</v>
      </c>
      <c r="H41" s="22" t="s">
        <v>141</v>
      </c>
      <c r="I41" s="22">
        <v>132</v>
      </c>
      <c r="J41" s="22">
        <v>132</v>
      </c>
      <c r="K41" s="22"/>
      <c r="L41" s="22">
        <v>187</v>
      </c>
      <c r="M41" s="22">
        <v>187</v>
      </c>
      <c r="N41" s="22">
        <v>187</v>
      </c>
      <c r="O41" s="22">
        <v>0.06</v>
      </c>
      <c r="P41" s="22" t="s">
        <v>142</v>
      </c>
      <c r="Q41" s="26" t="s">
        <v>109</v>
      </c>
    </row>
    <row r="42" ht="87.75" customHeight="1" spans="1:17">
      <c r="A42" s="22">
        <v>34</v>
      </c>
      <c r="B42" s="24" t="s">
        <v>143</v>
      </c>
      <c r="C42" s="24" t="s">
        <v>106</v>
      </c>
      <c r="D42" s="22" t="s">
        <v>28</v>
      </c>
      <c r="E42" s="30" t="s">
        <v>49</v>
      </c>
      <c r="F42" s="24" t="s">
        <v>144</v>
      </c>
      <c r="G42" s="23">
        <v>44196</v>
      </c>
      <c r="H42" s="24" t="s">
        <v>145</v>
      </c>
      <c r="I42" s="30">
        <v>50</v>
      </c>
      <c r="J42" s="30">
        <v>50</v>
      </c>
      <c r="K42" s="30"/>
      <c r="L42" s="30">
        <v>165</v>
      </c>
      <c r="M42" s="30">
        <v>165</v>
      </c>
      <c r="N42" s="30">
        <v>165</v>
      </c>
      <c r="O42" s="22">
        <v>0.06</v>
      </c>
      <c r="P42" s="22" t="s">
        <v>108</v>
      </c>
      <c r="Q42" s="26" t="s">
        <v>109</v>
      </c>
    </row>
    <row r="43" ht="87.75" customHeight="1" spans="1:17">
      <c r="A43" s="22">
        <v>35</v>
      </c>
      <c r="B43" s="22" t="s">
        <v>146</v>
      </c>
      <c r="C43" s="22" t="s">
        <v>106</v>
      </c>
      <c r="D43" s="22" t="s">
        <v>28</v>
      </c>
      <c r="E43" s="22" t="s">
        <v>49</v>
      </c>
      <c r="F43" s="22" t="s">
        <v>147</v>
      </c>
      <c r="G43" s="23">
        <v>44196</v>
      </c>
      <c r="H43" s="24" t="s">
        <v>148</v>
      </c>
      <c r="I43" s="31">
        <v>30</v>
      </c>
      <c r="J43" s="31">
        <v>30</v>
      </c>
      <c r="K43" s="31"/>
      <c r="L43" s="31">
        <v>223</v>
      </c>
      <c r="M43" s="31">
        <v>223</v>
      </c>
      <c r="N43" s="31">
        <v>223</v>
      </c>
      <c r="O43" s="22">
        <v>0.06</v>
      </c>
      <c r="P43" s="22" t="s">
        <v>108</v>
      </c>
      <c r="Q43" s="26" t="s">
        <v>109</v>
      </c>
    </row>
    <row r="44" ht="87.75" customHeight="1" spans="1:17">
      <c r="A44" s="22">
        <v>36</v>
      </c>
      <c r="B44" s="22" t="s">
        <v>149</v>
      </c>
      <c r="C44" s="22" t="s">
        <v>106</v>
      </c>
      <c r="D44" s="22" t="s">
        <v>28</v>
      </c>
      <c r="E44" s="22" t="s">
        <v>49</v>
      </c>
      <c r="F44" s="22" t="s">
        <v>147</v>
      </c>
      <c r="G44" s="23">
        <v>44196</v>
      </c>
      <c r="H44" s="24" t="s">
        <v>150</v>
      </c>
      <c r="I44" s="31">
        <v>179</v>
      </c>
      <c r="J44" s="31">
        <v>179</v>
      </c>
      <c r="K44" s="31"/>
      <c r="L44" s="31">
        <v>277</v>
      </c>
      <c r="M44" s="31">
        <v>277</v>
      </c>
      <c r="N44" s="31">
        <v>277</v>
      </c>
      <c r="O44" s="22">
        <v>0.06</v>
      </c>
      <c r="P44" s="22" t="s">
        <v>108</v>
      </c>
      <c r="Q44" s="26" t="s">
        <v>109</v>
      </c>
    </row>
    <row r="45" ht="87.75" customHeight="1" spans="1:17">
      <c r="A45" s="22">
        <v>37</v>
      </c>
      <c r="B45" s="22" t="s">
        <v>151</v>
      </c>
      <c r="C45" s="22" t="s">
        <v>106</v>
      </c>
      <c r="D45" s="22" t="s">
        <v>28</v>
      </c>
      <c r="E45" s="22" t="s">
        <v>49</v>
      </c>
      <c r="F45" s="22" t="s">
        <v>147</v>
      </c>
      <c r="G45" s="23">
        <v>44196</v>
      </c>
      <c r="H45" s="24" t="s">
        <v>152</v>
      </c>
      <c r="I45" s="31">
        <v>20</v>
      </c>
      <c r="J45" s="31">
        <v>20</v>
      </c>
      <c r="K45" s="31"/>
      <c r="L45" s="31">
        <v>168</v>
      </c>
      <c r="M45" s="31">
        <v>168</v>
      </c>
      <c r="N45" s="31">
        <v>168</v>
      </c>
      <c r="O45" s="22">
        <v>0.06</v>
      </c>
      <c r="P45" s="22" t="s">
        <v>108</v>
      </c>
      <c r="Q45" s="26" t="s">
        <v>109</v>
      </c>
    </row>
    <row r="46" ht="87.75" customHeight="1" spans="1:17">
      <c r="A46" s="22">
        <v>38</v>
      </c>
      <c r="B46" s="22" t="s">
        <v>153</v>
      </c>
      <c r="C46" s="22" t="s">
        <v>106</v>
      </c>
      <c r="D46" s="22" t="s">
        <v>28</v>
      </c>
      <c r="E46" s="22" t="s">
        <v>49</v>
      </c>
      <c r="F46" s="22" t="s">
        <v>147</v>
      </c>
      <c r="G46" s="23">
        <v>44196</v>
      </c>
      <c r="H46" s="24" t="s">
        <v>154</v>
      </c>
      <c r="I46" s="31">
        <v>200.31</v>
      </c>
      <c r="J46" s="31">
        <v>200.31</v>
      </c>
      <c r="K46" s="31"/>
      <c r="L46" s="31">
        <v>520</v>
      </c>
      <c r="M46" s="31">
        <v>520</v>
      </c>
      <c r="N46" s="31">
        <v>520</v>
      </c>
      <c r="O46" s="22">
        <v>0.06</v>
      </c>
      <c r="P46" s="22" t="s">
        <v>108</v>
      </c>
      <c r="Q46" s="26" t="s">
        <v>109</v>
      </c>
    </row>
    <row r="47" ht="87.75" customHeight="1" spans="1:17">
      <c r="A47" s="22">
        <v>39</v>
      </c>
      <c r="B47" s="22" t="s">
        <v>155</v>
      </c>
      <c r="C47" s="22" t="s">
        <v>106</v>
      </c>
      <c r="D47" s="22" t="s">
        <v>28</v>
      </c>
      <c r="E47" s="22" t="s">
        <v>49</v>
      </c>
      <c r="F47" s="22" t="s">
        <v>155</v>
      </c>
      <c r="G47" s="23">
        <v>44196</v>
      </c>
      <c r="H47" s="32" t="s">
        <v>156</v>
      </c>
      <c r="I47" s="33">
        <v>228.65716</v>
      </c>
      <c r="J47" s="33">
        <v>228.65716</v>
      </c>
      <c r="K47" s="31"/>
      <c r="L47" s="31">
        <v>522</v>
      </c>
      <c r="M47" s="31">
        <v>522</v>
      </c>
      <c r="N47" s="31">
        <v>522</v>
      </c>
      <c r="O47" s="22">
        <v>0.06</v>
      </c>
      <c r="P47" s="22" t="s">
        <v>108</v>
      </c>
      <c r="Q47" s="23" t="s">
        <v>109</v>
      </c>
    </row>
    <row r="48" ht="87.75" customHeight="1" spans="1:17">
      <c r="A48" s="22">
        <v>40</v>
      </c>
      <c r="B48" s="34" t="s">
        <v>157</v>
      </c>
      <c r="C48" s="22" t="s">
        <v>106</v>
      </c>
      <c r="D48" s="22" t="s">
        <v>28</v>
      </c>
      <c r="E48" s="22" t="s">
        <v>49</v>
      </c>
      <c r="F48" s="34" t="s">
        <v>157</v>
      </c>
      <c r="G48" s="23">
        <v>44196</v>
      </c>
      <c r="H48" s="35" t="s">
        <v>158</v>
      </c>
      <c r="I48" s="22">
        <v>20</v>
      </c>
      <c r="J48" s="22">
        <v>20</v>
      </c>
      <c r="K48" s="31"/>
      <c r="L48" s="31">
        <v>167</v>
      </c>
      <c r="M48" s="31">
        <v>167</v>
      </c>
      <c r="N48" s="31">
        <v>167</v>
      </c>
      <c r="O48" s="31">
        <v>0.06</v>
      </c>
      <c r="P48" s="22" t="s">
        <v>108</v>
      </c>
      <c r="Q48" s="23" t="s">
        <v>109</v>
      </c>
    </row>
    <row r="49" ht="87.75" customHeight="1" spans="1:17">
      <c r="A49" s="22">
        <v>41</v>
      </c>
      <c r="B49" s="34" t="s">
        <v>159</v>
      </c>
      <c r="C49" s="22" t="s">
        <v>106</v>
      </c>
      <c r="D49" s="22" t="s">
        <v>28</v>
      </c>
      <c r="E49" s="22" t="s">
        <v>49</v>
      </c>
      <c r="F49" s="34" t="s">
        <v>159</v>
      </c>
      <c r="G49" s="23">
        <v>44196</v>
      </c>
      <c r="H49" s="35" t="s">
        <v>160</v>
      </c>
      <c r="I49" s="22">
        <v>40</v>
      </c>
      <c r="J49" s="22">
        <v>40</v>
      </c>
      <c r="K49" s="31"/>
      <c r="L49" s="31">
        <v>277</v>
      </c>
      <c r="M49" s="31">
        <v>277</v>
      </c>
      <c r="N49" s="31">
        <v>277</v>
      </c>
      <c r="O49" s="22">
        <v>0.06</v>
      </c>
      <c r="P49" s="22" t="s">
        <v>108</v>
      </c>
      <c r="Q49" s="23" t="s">
        <v>109</v>
      </c>
    </row>
    <row r="50" ht="87.75" customHeight="1" spans="1:17">
      <c r="A50" s="22">
        <v>42</v>
      </c>
      <c r="B50" s="34" t="s">
        <v>161</v>
      </c>
      <c r="C50" s="22" t="s">
        <v>106</v>
      </c>
      <c r="D50" s="22" t="s">
        <v>28</v>
      </c>
      <c r="E50" s="22" t="s">
        <v>49</v>
      </c>
      <c r="F50" s="34" t="s">
        <v>161</v>
      </c>
      <c r="G50" s="23">
        <v>44196</v>
      </c>
      <c r="H50" s="35" t="s">
        <v>162</v>
      </c>
      <c r="I50" s="22">
        <v>20</v>
      </c>
      <c r="J50" s="22">
        <v>20</v>
      </c>
      <c r="K50" s="31"/>
      <c r="L50" s="31">
        <v>221</v>
      </c>
      <c r="M50" s="31">
        <v>221</v>
      </c>
      <c r="N50" s="31">
        <v>221</v>
      </c>
      <c r="O50" s="31">
        <v>0.06</v>
      </c>
      <c r="P50" s="22" t="s">
        <v>108</v>
      </c>
      <c r="Q50" s="23" t="s">
        <v>109</v>
      </c>
    </row>
    <row r="51" ht="87.75" customHeight="1" spans="1:17">
      <c r="A51" s="22">
        <v>43</v>
      </c>
      <c r="B51" s="24" t="s">
        <v>163</v>
      </c>
      <c r="C51" s="24" t="s">
        <v>106</v>
      </c>
      <c r="D51" s="22" t="s">
        <v>28</v>
      </c>
      <c r="E51" s="22" t="s">
        <v>49</v>
      </c>
      <c r="F51" s="24" t="s">
        <v>163</v>
      </c>
      <c r="G51" s="23">
        <v>44196</v>
      </c>
      <c r="H51" s="24" t="s">
        <v>164</v>
      </c>
      <c r="I51" s="24">
        <v>20</v>
      </c>
      <c r="J51" s="24">
        <v>20</v>
      </c>
      <c r="K51" s="31"/>
      <c r="L51" s="31">
        <v>136</v>
      </c>
      <c r="M51" s="31">
        <v>136</v>
      </c>
      <c r="N51" s="31">
        <v>136</v>
      </c>
      <c r="O51" s="31">
        <v>0.06</v>
      </c>
      <c r="P51" s="22" t="s">
        <v>108</v>
      </c>
      <c r="Q51" s="23" t="s">
        <v>109</v>
      </c>
    </row>
    <row r="52" ht="87.75" customHeight="1" spans="1:17">
      <c r="A52" s="22">
        <v>44</v>
      </c>
      <c r="B52" s="24" t="s">
        <v>165</v>
      </c>
      <c r="C52" s="24" t="s">
        <v>106</v>
      </c>
      <c r="D52" s="22" t="s">
        <v>28</v>
      </c>
      <c r="E52" s="22" t="s">
        <v>49</v>
      </c>
      <c r="F52" s="24" t="s">
        <v>165</v>
      </c>
      <c r="G52" s="23">
        <v>44196</v>
      </c>
      <c r="H52" s="24" t="s">
        <v>166</v>
      </c>
      <c r="I52" s="24">
        <v>20</v>
      </c>
      <c r="J52" s="24">
        <v>20</v>
      </c>
      <c r="K52" s="31"/>
      <c r="L52" s="31">
        <v>268</v>
      </c>
      <c r="M52" s="31">
        <v>268</v>
      </c>
      <c r="N52" s="31">
        <v>268</v>
      </c>
      <c r="O52" s="22">
        <v>0.06</v>
      </c>
      <c r="P52" s="22" t="s">
        <v>108</v>
      </c>
      <c r="Q52" s="23" t="s">
        <v>109</v>
      </c>
    </row>
    <row r="53" ht="87.75" customHeight="1" spans="1:17">
      <c r="A53" s="22">
        <v>45</v>
      </c>
      <c r="B53" s="24" t="s">
        <v>167</v>
      </c>
      <c r="C53" s="24" t="s">
        <v>106</v>
      </c>
      <c r="D53" s="22" t="s">
        <v>28</v>
      </c>
      <c r="E53" s="22" t="s">
        <v>49</v>
      </c>
      <c r="F53" s="24" t="s">
        <v>167</v>
      </c>
      <c r="G53" s="23">
        <v>44196</v>
      </c>
      <c r="H53" s="24" t="s">
        <v>168</v>
      </c>
      <c r="I53" s="24">
        <v>20</v>
      </c>
      <c r="J53" s="24">
        <v>20</v>
      </c>
      <c r="K53" s="31"/>
      <c r="L53" s="31">
        <v>111</v>
      </c>
      <c r="M53" s="31">
        <v>111</v>
      </c>
      <c r="N53" s="31">
        <v>111</v>
      </c>
      <c r="O53" s="31">
        <v>0.06</v>
      </c>
      <c r="P53" s="22" t="s">
        <v>108</v>
      </c>
      <c r="Q53" s="23" t="s">
        <v>109</v>
      </c>
    </row>
    <row r="54" ht="87.75" customHeight="1" spans="1:17">
      <c r="A54" s="22">
        <v>46</v>
      </c>
      <c r="B54" s="24" t="s">
        <v>169</v>
      </c>
      <c r="C54" s="24" t="s">
        <v>106</v>
      </c>
      <c r="D54" s="22" t="s">
        <v>28</v>
      </c>
      <c r="E54" s="22" t="s">
        <v>49</v>
      </c>
      <c r="F54" s="24" t="s">
        <v>169</v>
      </c>
      <c r="G54" s="23">
        <v>44196</v>
      </c>
      <c r="H54" s="24" t="s">
        <v>170</v>
      </c>
      <c r="I54" s="24">
        <v>30</v>
      </c>
      <c r="J54" s="24">
        <v>30</v>
      </c>
      <c r="K54" s="31"/>
      <c r="L54" s="31">
        <v>274</v>
      </c>
      <c r="M54" s="31">
        <v>274</v>
      </c>
      <c r="N54" s="31">
        <v>274</v>
      </c>
      <c r="O54" s="22">
        <v>0.06</v>
      </c>
      <c r="P54" s="22" t="s">
        <v>108</v>
      </c>
      <c r="Q54" s="23" t="s">
        <v>109</v>
      </c>
    </row>
    <row r="55" ht="87.75" customHeight="1" spans="1:17">
      <c r="A55" s="22">
        <v>47</v>
      </c>
      <c r="B55" s="24" t="s">
        <v>171</v>
      </c>
      <c r="C55" s="24" t="s">
        <v>106</v>
      </c>
      <c r="D55" s="22" t="s">
        <v>28</v>
      </c>
      <c r="E55" s="22" t="s">
        <v>49</v>
      </c>
      <c r="F55" s="24" t="s">
        <v>171</v>
      </c>
      <c r="G55" s="23">
        <v>44196</v>
      </c>
      <c r="H55" s="24" t="s">
        <v>172</v>
      </c>
      <c r="I55" s="24">
        <v>26</v>
      </c>
      <c r="J55" s="24">
        <v>26</v>
      </c>
      <c r="K55" s="31"/>
      <c r="L55" s="31">
        <v>267</v>
      </c>
      <c r="M55" s="31">
        <v>267</v>
      </c>
      <c r="N55" s="31">
        <v>267</v>
      </c>
      <c r="O55" s="31">
        <v>0.06</v>
      </c>
      <c r="P55" s="22" t="s">
        <v>108</v>
      </c>
      <c r="Q55" s="23" t="s">
        <v>109</v>
      </c>
    </row>
    <row r="56" ht="87.75" customHeight="1" spans="1:17">
      <c r="A56" s="22">
        <v>48</v>
      </c>
      <c r="B56" s="24" t="s">
        <v>173</v>
      </c>
      <c r="C56" s="24" t="s">
        <v>106</v>
      </c>
      <c r="D56" s="22" t="s">
        <v>28</v>
      </c>
      <c r="E56" s="22" t="s">
        <v>49</v>
      </c>
      <c r="F56" s="24" t="s">
        <v>173</v>
      </c>
      <c r="G56" s="23">
        <v>44196</v>
      </c>
      <c r="H56" s="24" t="s">
        <v>174</v>
      </c>
      <c r="I56" s="24">
        <v>20</v>
      </c>
      <c r="J56" s="24">
        <v>20</v>
      </c>
      <c r="K56" s="31"/>
      <c r="L56" s="31">
        <v>141</v>
      </c>
      <c r="M56" s="31">
        <v>141</v>
      </c>
      <c r="N56" s="31">
        <v>141</v>
      </c>
      <c r="O56" s="22">
        <v>0.06</v>
      </c>
      <c r="P56" s="22" t="s">
        <v>108</v>
      </c>
      <c r="Q56" s="23" t="s">
        <v>109</v>
      </c>
    </row>
    <row r="57" ht="87.75" customHeight="1" spans="1:17">
      <c r="A57" s="22">
        <v>49</v>
      </c>
      <c r="B57" s="24" t="s">
        <v>175</v>
      </c>
      <c r="C57" s="24" t="s">
        <v>106</v>
      </c>
      <c r="D57" s="22" t="s">
        <v>28</v>
      </c>
      <c r="E57" s="22" t="s">
        <v>49</v>
      </c>
      <c r="F57" s="24" t="s">
        <v>175</v>
      </c>
      <c r="G57" s="23">
        <v>44196</v>
      </c>
      <c r="H57" s="24" t="s">
        <v>176</v>
      </c>
      <c r="I57" s="24">
        <v>20</v>
      </c>
      <c r="J57" s="24">
        <v>20</v>
      </c>
      <c r="K57" s="31"/>
      <c r="L57" s="31">
        <v>183</v>
      </c>
      <c r="M57" s="31">
        <v>183</v>
      </c>
      <c r="N57" s="31">
        <v>183</v>
      </c>
      <c r="O57" s="31">
        <v>0.06</v>
      </c>
      <c r="P57" s="22" t="s">
        <v>108</v>
      </c>
      <c r="Q57" s="23" t="s">
        <v>109</v>
      </c>
    </row>
    <row r="58" ht="87.75" customHeight="1" spans="1:17">
      <c r="A58" s="22">
        <v>50</v>
      </c>
      <c r="B58" s="24" t="s">
        <v>177</v>
      </c>
      <c r="C58" s="24" t="s">
        <v>106</v>
      </c>
      <c r="D58" s="22" t="s">
        <v>28</v>
      </c>
      <c r="E58" s="22" t="s">
        <v>49</v>
      </c>
      <c r="F58" s="24" t="s">
        <v>177</v>
      </c>
      <c r="G58" s="23">
        <v>44196</v>
      </c>
      <c r="H58" s="24" t="s">
        <v>178</v>
      </c>
      <c r="I58" s="24">
        <v>30</v>
      </c>
      <c r="J58" s="24">
        <v>30</v>
      </c>
      <c r="K58" s="31"/>
      <c r="L58" s="31">
        <v>237</v>
      </c>
      <c r="M58" s="31">
        <v>237</v>
      </c>
      <c r="N58" s="31">
        <v>237</v>
      </c>
      <c r="O58" s="22">
        <v>0.06</v>
      </c>
      <c r="P58" s="22" t="s">
        <v>108</v>
      </c>
      <c r="Q58" s="23" t="s">
        <v>109</v>
      </c>
    </row>
    <row r="59" s="1" customFormat="1" ht="23.25" customHeight="1" spans="1:17">
      <c r="A59" s="20" t="s">
        <v>179</v>
      </c>
      <c r="B59" s="20"/>
      <c r="C59" s="20"/>
      <c r="D59" s="20"/>
      <c r="E59" s="20"/>
      <c r="F59" s="20"/>
      <c r="G59" s="20"/>
      <c r="H59" s="20" t="s">
        <v>23</v>
      </c>
      <c r="I59" s="20">
        <f t="shared" ref="I59:N59" si="4">SUM(I60:I131)</f>
        <v>4936.00000000001</v>
      </c>
      <c r="J59" s="20">
        <f t="shared" si="4"/>
        <v>4936.00000000001</v>
      </c>
      <c r="K59" s="20">
        <f t="shared" si="4"/>
        <v>0</v>
      </c>
      <c r="L59" s="20">
        <f t="shared" si="4"/>
        <v>3613</v>
      </c>
      <c r="M59" s="20">
        <f t="shared" si="4"/>
        <v>3613</v>
      </c>
      <c r="N59" s="20">
        <f t="shared" si="4"/>
        <v>3613</v>
      </c>
      <c r="O59" s="20">
        <v>0.06</v>
      </c>
      <c r="P59" s="20" t="s">
        <v>23</v>
      </c>
      <c r="Q59" s="20" t="s">
        <v>23</v>
      </c>
    </row>
    <row r="60" ht="87.75" customHeight="1" spans="1:17">
      <c r="A60" s="22">
        <v>51</v>
      </c>
      <c r="B60" s="22" t="s">
        <v>180</v>
      </c>
      <c r="C60" s="22" t="s">
        <v>181</v>
      </c>
      <c r="D60" s="22" t="s">
        <v>182</v>
      </c>
      <c r="E60" s="22" t="s">
        <v>29</v>
      </c>
      <c r="F60" s="22" t="s">
        <v>180</v>
      </c>
      <c r="G60" s="23">
        <v>44196</v>
      </c>
      <c r="H60" s="24" t="s">
        <v>183</v>
      </c>
      <c r="I60" s="31">
        <v>63.8</v>
      </c>
      <c r="J60" s="31">
        <v>63.8</v>
      </c>
      <c r="K60" s="31"/>
      <c r="L60" s="31">
        <v>43</v>
      </c>
      <c r="M60" s="31">
        <v>43</v>
      </c>
      <c r="N60" s="31">
        <f>M60</f>
        <v>43</v>
      </c>
      <c r="O60" s="22">
        <v>360</v>
      </c>
      <c r="P60" s="22" t="s">
        <v>184</v>
      </c>
      <c r="Q60" s="26" t="s">
        <v>109</v>
      </c>
    </row>
    <row r="61" ht="87.75" customHeight="1" spans="1:17">
      <c r="A61" s="22">
        <v>52</v>
      </c>
      <c r="B61" s="22" t="s">
        <v>185</v>
      </c>
      <c r="C61" s="22" t="s">
        <v>181</v>
      </c>
      <c r="D61" s="22" t="s">
        <v>182</v>
      </c>
      <c r="E61" s="22" t="s">
        <v>29</v>
      </c>
      <c r="F61" s="22" t="s">
        <v>186</v>
      </c>
      <c r="G61" s="23">
        <v>44196</v>
      </c>
      <c r="H61" s="24" t="s">
        <v>183</v>
      </c>
      <c r="I61" s="31">
        <v>63.8</v>
      </c>
      <c r="J61" s="31">
        <v>63.8</v>
      </c>
      <c r="K61" s="31"/>
      <c r="L61" s="31">
        <v>43</v>
      </c>
      <c r="M61" s="31">
        <v>43</v>
      </c>
      <c r="N61" s="31">
        <f>M61</f>
        <v>43</v>
      </c>
      <c r="O61" s="22">
        <v>360</v>
      </c>
      <c r="P61" s="22" t="s">
        <v>184</v>
      </c>
      <c r="Q61" s="26" t="s">
        <v>109</v>
      </c>
    </row>
    <row r="62" ht="87.75" customHeight="1" spans="1:17">
      <c r="A62" s="22">
        <v>53</v>
      </c>
      <c r="B62" s="22" t="s">
        <v>187</v>
      </c>
      <c r="C62" s="22" t="s">
        <v>181</v>
      </c>
      <c r="D62" s="22" t="s">
        <v>182</v>
      </c>
      <c r="E62" s="22" t="s">
        <v>29</v>
      </c>
      <c r="F62" s="22" t="s">
        <v>187</v>
      </c>
      <c r="G62" s="23">
        <v>44196</v>
      </c>
      <c r="H62" s="24" t="s">
        <v>183</v>
      </c>
      <c r="I62" s="31">
        <v>63.8</v>
      </c>
      <c r="J62" s="31">
        <v>63.8</v>
      </c>
      <c r="K62" s="31"/>
      <c r="L62" s="31">
        <v>43</v>
      </c>
      <c r="M62" s="31">
        <v>43</v>
      </c>
      <c r="N62" s="31">
        <v>43</v>
      </c>
      <c r="O62" s="22">
        <v>360</v>
      </c>
      <c r="P62" s="22" t="s">
        <v>184</v>
      </c>
      <c r="Q62" s="26" t="s">
        <v>109</v>
      </c>
    </row>
    <row r="63" ht="87.75" customHeight="1" spans="1:17">
      <c r="A63" s="22">
        <v>54</v>
      </c>
      <c r="B63" s="22" t="s">
        <v>188</v>
      </c>
      <c r="C63" s="22" t="s">
        <v>181</v>
      </c>
      <c r="D63" s="22" t="s">
        <v>182</v>
      </c>
      <c r="E63" s="22" t="s">
        <v>29</v>
      </c>
      <c r="F63" s="22" t="s">
        <v>188</v>
      </c>
      <c r="G63" s="23">
        <v>44196</v>
      </c>
      <c r="H63" s="24" t="s">
        <v>183</v>
      </c>
      <c r="I63" s="31">
        <v>63.8</v>
      </c>
      <c r="J63" s="31">
        <v>63.8</v>
      </c>
      <c r="K63" s="31"/>
      <c r="L63" s="31">
        <v>43</v>
      </c>
      <c r="M63" s="31">
        <v>43</v>
      </c>
      <c r="N63" s="31">
        <v>43</v>
      </c>
      <c r="O63" s="22">
        <v>360</v>
      </c>
      <c r="P63" s="22" t="s">
        <v>184</v>
      </c>
      <c r="Q63" s="26" t="s">
        <v>109</v>
      </c>
    </row>
    <row r="64" ht="87.75" customHeight="1" spans="1:17">
      <c r="A64" s="22">
        <v>55</v>
      </c>
      <c r="B64" s="22" t="s">
        <v>189</v>
      </c>
      <c r="C64" s="22" t="s">
        <v>181</v>
      </c>
      <c r="D64" s="22" t="s">
        <v>182</v>
      </c>
      <c r="E64" s="22" t="s">
        <v>29</v>
      </c>
      <c r="F64" s="22" t="s">
        <v>189</v>
      </c>
      <c r="G64" s="23">
        <v>44196</v>
      </c>
      <c r="H64" s="24" t="s">
        <v>183</v>
      </c>
      <c r="I64" s="31">
        <v>63.8</v>
      </c>
      <c r="J64" s="31">
        <v>63.8</v>
      </c>
      <c r="K64" s="31"/>
      <c r="L64" s="31">
        <v>43</v>
      </c>
      <c r="M64" s="31">
        <v>43</v>
      </c>
      <c r="N64" s="31">
        <v>43</v>
      </c>
      <c r="O64" s="22">
        <v>360</v>
      </c>
      <c r="P64" s="22" t="s">
        <v>184</v>
      </c>
      <c r="Q64" s="26" t="s">
        <v>109</v>
      </c>
    </row>
    <row r="65" ht="87.75" customHeight="1" spans="1:17">
      <c r="A65" s="22">
        <v>56</v>
      </c>
      <c r="B65" s="22" t="s">
        <v>190</v>
      </c>
      <c r="C65" s="22" t="s">
        <v>181</v>
      </c>
      <c r="D65" s="22" t="s">
        <v>182</v>
      </c>
      <c r="E65" s="22" t="s">
        <v>29</v>
      </c>
      <c r="F65" s="22" t="s">
        <v>190</v>
      </c>
      <c r="G65" s="23">
        <v>44196</v>
      </c>
      <c r="H65" s="24" t="s">
        <v>183</v>
      </c>
      <c r="I65" s="31">
        <v>63.8</v>
      </c>
      <c r="J65" s="31">
        <v>63.8</v>
      </c>
      <c r="K65" s="31"/>
      <c r="L65" s="31">
        <v>43</v>
      </c>
      <c r="M65" s="31">
        <v>43</v>
      </c>
      <c r="N65" s="31">
        <v>43</v>
      </c>
      <c r="O65" s="22">
        <v>360</v>
      </c>
      <c r="P65" s="22" t="s">
        <v>184</v>
      </c>
      <c r="Q65" s="26" t="s">
        <v>109</v>
      </c>
    </row>
    <row r="66" ht="87.75" customHeight="1" spans="1:17">
      <c r="A66" s="22">
        <v>57</v>
      </c>
      <c r="B66" s="22" t="s">
        <v>191</v>
      </c>
      <c r="C66" s="22" t="s">
        <v>181</v>
      </c>
      <c r="D66" s="22" t="s">
        <v>182</v>
      </c>
      <c r="E66" s="22" t="s">
        <v>29</v>
      </c>
      <c r="F66" s="22" t="s">
        <v>191</v>
      </c>
      <c r="G66" s="23">
        <v>44196</v>
      </c>
      <c r="H66" s="24" t="s">
        <v>183</v>
      </c>
      <c r="I66" s="31">
        <v>63.8</v>
      </c>
      <c r="J66" s="31">
        <v>63.8</v>
      </c>
      <c r="K66" s="31"/>
      <c r="L66" s="31">
        <v>43</v>
      </c>
      <c r="M66" s="31">
        <v>43</v>
      </c>
      <c r="N66" s="31">
        <v>43</v>
      </c>
      <c r="O66" s="22">
        <v>360</v>
      </c>
      <c r="P66" s="22" t="s">
        <v>184</v>
      </c>
      <c r="Q66" s="26" t="s">
        <v>109</v>
      </c>
    </row>
    <row r="67" ht="87.75" customHeight="1" spans="1:17">
      <c r="A67" s="22">
        <v>58</v>
      </c>
      <c r="B67" s="22" t="s">
        <v>192</v>
      </c>
      <c r="C67" s="22" t="s">
        <v>181</v>
      </c>
      <c r="D67" s="22" t="s">
        <v>182</v>
      </c>
      <c r="E67" s="22" t="s">
        <v>29</v>
      </c>
      <c r="F67" s="22" t="s">
        <v>192</v>
      </c>
      <c r="G67" s="23">
        <v>44196</v>
      </c>
      <c r="H67" s="24" t="s">
        <v>183</v>
      </c>
      <c r="I67" s="31">
        <v>63.8</v>
      </c>
      <c r="J67" s="31">
        <v>63.8</v>
      </c>
      <c r="K67" s="31"/>
      <c r="L67" s="31">
        <v>43</v>
      </c>
      <c r="M67" s="31">
        <v>43</v>
      </c>
      <c r="N67" s="31">
        <v>43</v>
      </c>
      <c r="O67" s="22">
        <v>360</v>
      </c>
      <c r="P67" s="22" t="s">
        <v>184</v>
      </c>
      <c r="Q67" s="26" t="s">
        <v>109</v>
      </c>
    </row>
    <row r="68" ht="87.75" customHeight="1" spans="1:17">
      <c r="A68" s="22">
        <v>59</v>
      </c>
      <c r="B68" s="22" t="s">
        <v>193</v>
      </c>
      <c r="C68" s="22" t="s">
        <v>181</v>
      </c>
      <c r="D68" s="22" t="s">
        <v>182</v>
      </c>
      <c r="E68" s="22" t="s">
        <v>29</v>
      </c>
      <c r="F68" s="22" t="s">
        <v>193</v>
      </c>
      <c r="G68" s="23">
        <v>44196</v>
      </c>
      <c r="H68" s="24" t="s">
        <v>183</v>
      </c>
      <c r="I68" s="31">
        <v>63.8</v>
      </c>
      <c r="J68" s="31">
        <v>63.8</v>
      </c>
      <c r="K68" s="31"/>
      <c r="L68" s="31">
        <v>43</v>
      </c>
      <c r="M68" s="31">
        <v>43</v>
      </c>
      <c r="N68" s="31">
        <v>43</v>
      </c>
      <c r="O68" s="22">
        <v>360</v>
      </c>
      <c r="P68" s="22" t="s">
        <v>184</v>
      </c>
      <c r="Q68" s="26" t="s">
        <v>109</v>
      </c>
    </row>
    <row r="69" ht="87.75" customHeight="1" spans="1:17">
      <c r="A69" s="22">
        <v>60</v>
      </c>
      <c r="B69" s="22" t="s">
        <v>194</v>
      </c>
      <c r="C69" s="22" t="s">
        <v>181</v>
      </c>
      <c r="D69" s="22" t="s">
        <v>182</v>
      </c>
      <c r="E69" s="22" t="s">
        <v>29</v>
      </c>
      <c r="F69" s="22" t="s">
        <v>194</v>
      </c>
      <c r="G69" s="23">
        <v>44196</v>
      </c>
      <c r="H69" s="24" t="s">
        <v>183</v>
      </c>
      <c r="I69" s="31">
        <v>63.8</v>
      </c>
      <c r="J69" s="31">
        <v>63.8</v>
      </c>
      <c r="K69" s="31"/>
      <c r="L69" s="31">
        <v>43</v>
      </c>
      <c r="M69" s="31">
        <v>43</v>
      </c>
      <c r="N69" s="31">
        <v>43</v>
      </c>
      <c r="O69" s="22">
        <v>360</v>
      </c>
      <c r="P69" s="22" t="s">
        <v>184</v>
      </c>
      <c r="Q69" s="26" t="s">
        <v>109</v>
      </c>
    </row>
    <row r="70" ht="87.75" customHeight="1" spans="1:17">
      <c r="A70" s="22">
        <v>61</v>
      </c>
      <c r="B70" s="22" t="s">
        <v>195</v>
      </c>
      <c r="C70" s="22" t="s">
        <v>181</v>
      </c>
      <c r="D70" s="22" t="s">
        <v>182</v>
      </c>
      <c r="E70" s="22" t="s">
        <v>29</v>
      </c>
      <c r="F70" s="22" t="s">
        <v>195</v>
      </c>
      <c r="G70" s="23">
        <v>44196</v>
      </c>
      <c r="H70" s="24" t="s">
        <v>183</v>
      </c>
      <c r="I70" s="31">
        <v>63.8</v>
      </c>
      <c r="J70" s="31">
        <v>63.8</v>
      </c>
      <c r="K70" s="31"/>
      <c r="L70" s="31">
        <v>43</v>
      </c>
      <c r="M70" s="31">
        <v>43</v>
      </c>
      <c r="N70" s="31">
        <v>43</v>
      </c>
      <c r="O70" s="22">
        <v>360</v>
      </c>
      <c r="P70" s="22" t="s">
        <v>184</v>
      </c>
      <c r="Q70" s="26" t="s">
        <v>109</v>
      </c>
    </row>
    <row r="71" ht="87.75" customHeight="1" spans="1:17">
      <c r="A71" s="22">
        <v>62</v>
      </c>
      <c r="B71" s="22" t="s">
        <v>196</v>
      </c>
      <c r="C71" s="22" t="s">
        <v>181</v>
      </c>
      <c r="D71" s="22" t="s">
        <v>182</v>
      </c>
      <c r="E71" s="22" t="s">
        <v>29</v>
      </c>
      <c r="F71" s="22" t="s">
        <v>196</v>
      </c>
      <c r="G71" s="23">
        <v>44196</v>
      </c>
      <c r="H71" s="24" t="s">
        <v>183</v>
      </c>
      <c r="I71" s="31">
        <v>63.8</v>
      </c>
      <c r="J71" s="31">
        <v>63.8</v>
      </c>
      <c r="K71" s="31"/>
      <c r="L71" s="31">
        <v>43</v>
      </c>
      <c r="M71" s="31">
        <v>43</v>
      </c>
      <c r="N71" s="31">
        <v>43</v>
      </c>
      <c r="O71" s="22">
        <v>360</v>
      </c>
      <c r="P71" s="22" t="s">
        <v>184</v>
      </c>
      <c r="Q71" s="26" t="s">
        <v>109</v>
      </c>
    </row>
    <row r="72" ht="87.75" customHeight="1" spans="1:17">
      <c r="A72" s="22">
        <v>63</v>
      </c>
      <c r="B72" s="22" t="s">
        <v>197</v>
      </c>
      <c r="C72" s="22" t="s">
        <v>181</v>
      </c>
      <c r="D72" s="22" t="s">
        <v>182</v>
      </c>
      <c r="E72" s="22" t="s">
        <v>29</v>
      </c>
      <c r="F72" s="22" t="s">
        <v>197</v>
      </c>
      <c r="G72" s="23">
        <v>44196</v>
      </c>
      <c r="H72" s="24" t="s">
        <v>183</v>
      </c>
      <c r="I72" s="31">
        <v>63.8</v>
      </c>
      <c r="J72" s="31">
        <v>63.8</v>
      </c>
      <c r="K72" s="31"/>
      <c r="L72" s="31">
        <v>43</v>
      </c>
      <c r="M72" s="31">
        <v>43</v>
      </c>
      <c r="N72" s="31">
        <v>43</v>
      </c>
      <c r="O72" s="22">
        <v>360</v>
      </c>
      <c r="P72" s="22" t="s">
        <v>184</v>
      </c>
      <c r="Q72" s="26" t="s">
        <v>109</v>
      </c>
    </row>
    <row r="73" ht="87.75" customHeight="1" spans="1:17">
      <c r="A73" s="22">
        <v>64</v>
      </c>
      <c r="B73" s="22" t="s">
        <v>198</v>
      </c>
      <c r="C73" s="22" t="s">
        <v>181</v>
      </c>
      <c r="D73" s="22" t="s">
        <v>182</v>
      </c>
      <c r="E73" s="22" t="s">
        <v>29</v>
      </c>
      <c r="F73" s="22" t="s">
        <v>198</v>
      </c>
      <c r="G73" s="23">
        <v>44196</v>
      </c>
      <c r="H73" s="24" t="s">
        <v>183</v>
      </c>
      <c r="I73" s="31">
        <v>63.8</v>
      </c>
      <c r="J73" s="31">
        <v>63.8</v>
      </c>
      <c r="K73" s="31"/>
      <c r="L73" s="31">
        <v>43</v>
      </c>
      <c r="M73" s="31">
        <v>43</v>
      </c>
      <c r="N73" s="31">
        <v>43</v>
      </c>
      <c r="O73" s="22">
        <v>360</v>
      </c>
      <c r="P73" s="22" t="s">
        <v>184</v>
      </c>
      <c r="Q73" s="26" t="s">
        <v>109</v>
      </c>
    </row>
    <row r="74" ht="87.75" customHeight="1" spans="1:17">
      <c r="A74" s="22">
        <v>65</v>
      </c>
      <c r="B74" s="22" t="s">
        <v>199</v>
      </c>
      <c r="C74" s="22" t="s">
        <v>181</v>
      </c>
      <c r="D74" s="22" t="s">
        <v>182</v>
      </c>
      <c r="E74" s="22" t="s">
        <v>29</v>
      </c>
      <c r="F74" s="22" t="s">
        <v>199</v>
      </c>
      <c r="G74" s="23">
        <v>44196</v>
      </c>
      <c r="H74" s="24" t="s">
        <v>183</v>
      </c>
      <c r="I74" s="31">
        <v>63.8</v>
      </c>
      <c r="J74" s="31">
        <v>63.8</v>
      </c>
      <c r="K74" s="31"/>
      <c r="L74" s="31">
        <v>43</v>
      </c>
      <c r="M74" s="31">
        <v>43</v>
      </c>
      <c r="N74" s="31">
        <v>43</v>
      </c>
      <c r="O74" s="22">
        <v>360</v>
      </c>
      <c r="P74" s="22" t="s">
        <v>184</v>
      </c>
      <c r="Q74" s="26" t="s">
        <v>109</v>
      </c>
    </row>
    <row r="75" ht="87.75" customHeight="1" spans="1:17">
      <c r="A75" s="22">
        <v>66</v>
      </c>
      <c r="B75" s="22" t="s">
        <v>200</v>
      </c>
      <c r="C75" s="22" t="s">
        <v>181</v>
      </c>
      <c r="D75" s="22" t="s">
        <v>182</v>
      </c>
      <c r="E75" s="22" t="s">
        <v>29</v>
      </c>
      <c r="F75" s="22" t="s">
        <v>200</v>
      </c>
      <c r="G75" s="23">
        <v>44196</v>
      </c>
      <c r="H75" s="24" t="s">
        <v>183</v>
      </c>
      <c r="I75" s="31">
        <v>63.8</v>
      </c>
      <c r="J75" s="31">
        <v>63.8</v>
      </c>
      <c r="K75" s="31"/>
      <c r="L75" s="31">
        <v>43</v>
      </c>
      <c r="M75" s="31">
        <v>43</v>
      </c>
      <c r="N75" s="31">
        <v>43</v>
      </c>
      <c r="O75" s="22">
        <v>360</v>
      </c>
      <c r="P75" s="22" t="s">
        <v>184</v>
      </c>
      <c r="Q75" s="26" t="s">
        <v>109</v>
      </c>
    </row>
    <row r="76" ht="87.75" customHeight="1" spans="1:17">
      <c r="A76" s="22">
        <v>67</v>
      </c>
      <c r="B76" s="22" t="s">
        <v>201</v>
      </c>
      <c r="C76" s="22" t="s">
        <v>181</v>
      </c>
      <c r="D76" s="22" t="s">
        <v>182</v>
      </c>
      <c r="E76" s="22" t="s">
        <v>29</v>
      </c>
      <c r="F76" s="22" t="s">
        <v>201</v>
      </c>
      <c r="G76" s="23">
        <v>44196</v>
      </c>
      <c r="H76" s="24" t="s">
        <v>183</v>
      </c>
      <c r="I76" s="31">
        <v>63.8</v>
      </c>
      <c r="J76" s="31">
        <v>63.8</v>
      </c>
      <c r="K76" s="31"/>
      <c r="L76" s="31">
        <v>43</v>
      </c>
      <c r="M76" s="31">
        <v>43</v>
      </c>
      <c r="N76" s="31">
        <v>43</v>
      </c>
      <c r="O76" s="22">
        <v>360</v>
      </c>
      <c r="P76" s="22" t="s">
        <v>184</v>
      </c>
      <c r="Q76" s="26" t="s">
        <v>109</v>
      </c>
    </row>
    <row r="77" ht="87.75" customHeight="1" spans="1:17">
      <c r="A77" s="22">
        <v>68</v>
      </c>
      <c r="B77" s="22" t="s">
        <v>202</v>
      </c>
      <c r="C77" s="22" t="s">
        <v>181</v>
      </c>
      <c r="D77" s="22" t="s">
        <v>182</v>
      </c>
      <c r="E77" s="22" t="s">
        <v>29</v>
      </c>
      <c r="F77" s="22" t="s">
        <v>202</v>
      </c>
      <c r="G77" s="23">
        <v>44196</v>
      </c>
      <c r="H77" s="24" t="s">
        <v>183</v>
      </c>
      <c r="I77" s="31">
        <v>63.8</v>
      </c>
      <c r="J77" s="31">
        <v>63.8</v>
      </c>
      <c r="K77" s="31"/>
      <c r="L77" s="31">
        <v>43</v>
      </c>
      <c r="M77" s="31">
        <v>43</v>
      </c>
      <c r="N77" s="31">
        <v>43</v>
      </c>
      <c r="O77" s="22">
        <v>360</v>
      </c>
      <c r="P77" s="22" t="s">
        <v>184</v>
      </c>
      <c r="Q77" s="26" t="s">
        <v>109</v>
      </c>
    </row>
    <row r="78" ht="87.75" customHeight="1" spans="1:17">
      <c r="A78" s="22">
        <v>69</v>
      </c>
      <c r="B78" s="22" t="s">
        <v>203</v>
      </c>
      <c r="C78" s="22" t="s">
        <v>181</v>
      </c>
      <c r="D78" s="22" t="s">
        <v>182</v>
      </c>
      <c r="E78" s="22" t="s">
        <v>29</v>
      </c>
      <c r="F78" s="22" t="s">
        <v>203</v>
      </c>
      <c r="G78" s="23">
        <v>44196</v>
      </c>
      <c r="H78" s="24" t="s">
        <v>183</v>
      </c>
      <c r="I78" s="31">
        <v>63.8</v>
      </c>
      <c r="J78" s="31">
        <v>63.8</v>
      </c>
      <c r="K78" s="31"/>
      <c r="L78" s="31">
        <v>43</v>
      </c>
      <c r="M78" s="31">
        <v>43</v>
      </c>
      <c r="N78" s="31">
        <v>43</v>
      </c>
      <c r="O78" s="22">
        <v>360</v>
      </c>
      <c r="P78" s="22" t="s">
        <v>184</v>
      </c>
      <c r="Q78" s="26" t="s">
        <v>109</v>
      </c>
    </row>
    <row r="79" ht="87.75" customHeight="1" spans="1:17">
      <c r="A79" s="22">
        <v>70</v>
      </c>
      <c r="B79" s="22" t="s">
        <v>204</v>
      </c>
      <c r="C79" s="22" t="s">
        <v>181</v>
      </c>
      <c r="D79" s="22" t="s">
        <v>182</v>
      </c>
      <c r="E79" s="22" t="s">
        <v>29</v>
      </c>
      <c r="F79" s="22" t="s">
        <v>204</v>
      </c>
      <c r="G79" s="23">
        <v>44196</v>
      </c>
      <c r="H79" s="24" t="s">
        <v>183</v>
      </c>
      <c r="I79" s="31">
        <v>63.8</v>
      </c>
      <c r="J79" s="31">
        <v>63.8</v>
      </c>
      <c r="K79" s="31"/>
      <c r="L79" s="31">
        <v>43</v>
      </c>
      <c r="M79" s="31">
        <v>43</v>
      </c>
      <c r="N79" s="31">
        <v>43</v>
      </c>
      <c r="O79" s="22">
        <v>360</v>
      </c>
      <c r="P79" s="22" t="s">
        <v>184</v>
      </c>
      <c r="Q79" s="26" t="s">
        <v>109</v>
      </c>
    </row>
    <row r="80" ht="87.75" customHeight="1" spans="1:17">
      <c r="A80" s="22">
        <v>71</v>
      </c>
      <c r="B80" s="22" t="s">
        <v>205</v>
      </c>
      <c r="C80" s="22" t="s">
        <v>181</v>
      </c>
      <c r="D80" s="22" t="s">
        <v>182</v>
      </c>
      <c r="E80" s="22" t="s">
        <v>29</v>
      </c>
      <c r="F80" s="22" t="s">
        <v>205</v>
      </c>
      <c r="G80" s="23">
        <v>44196</v>
      </c>
      <c r="H80" s="24" t="s">
        <v>183</v>
      </c>
      <c r="I80" s="31">
        <v>63.8</v>
      </c>
      <c r="J80" s="31">
        <v>63.8</v>
      </c>
      <c r="K80" s="31"/>
      <c r="L80" s="31">
        <v>43</v>
      </c>
      <c r="M80" s="31">
        <v>43</v>
      </c>
      <c r="N80" s="31">
        <v>43</v>
      </c>
      <c r="O80" s="22">
        <v>360</v>
      </c>
      <c r="P80" s="22" t="s">
        <v>184</v>
      </c>
      <c r="Q80" s="26" t="s">
        <v>109</v>
      </c>
    </row>
    <row r="81" ht="87.75" customHeight="1" spans="1:17">
      <c r="A81" s="22">
        <v>72</v>
      </c>
      <c r="B81" s="22" t="s">
        <v>206</v>
      </c>
      <c r="C81" s="22" t="s">
        <v>181</v>
      </c>
      <c r="D81" s="22" t="s">
        <v>182</v>
      </c>
      <c r="E81" s="22" t="s">
        <v>29</v>
      </c>
      <c r="F81" s="22" t="s">
        <v>206</v>
      </c>
      <c r="G81" s="23">
        <v>44196</v>
      </c>
      <c r="H81" s="24" t="s">
        <v>183</v>
      </c>
      <c r="I81" s="31">
        <v>63.8</v>
      </c>
      <c r="J81" s="31">
        <v>63.8</v>
      </c>
      <c r="K81" s="31"/>
      <c r="L81" s="31">
        <v>43</v>
      </c>
      <c r="M81" s="31">
        <v>43</v>
      </c>
      <c r="N81" s="31">
        <v>43</v>
      </c>
      <c r="O81" s="22">
        <v>360</v>
      </c>
      <c r="P81" s="22" t="s">
        <v>184</v>
      </c>
      <c r="Q81" s="26" t="s">
        <v>109</v>
      </c>
    </row>
    <row r="82" ht="87.75" customHeight="1" spans="1:17">
      <c r="A82" s="22">
        <v>73</v>
      </c>
      <c r="B82" s="22" t="s">
        <v>207</v>
      </c>
      <c r="C82" s="22" t="s">
        <v>181</v>
      </c>
      <c r="D82" s="22" t="s">
        <v>182</v>
      </c>
      <c r="E82" s="22" t="s">
        <v>29</v>
      </c>
      <c r="F82" s="22" t="s">
        <v>207</v>
      </c>
      <c r="G82" s="23">
        <v>44196</v>
      </c>
      <c r="H82" s="24" t="s">
        <v>183</v>
      </c>
      <c r="I82" s="31">
        <v>63.8</v>
      </c>
      <c r="J82" s="31">
        <v>63.8</v>
      </c>
      <c r="K82" s="31"/>
      <c r="L82" s="31">
        <v>43</v>
      </c>
      <c r="M82" s="31">
        <v>43</v>
      </c>
      <c r="N82" s="31">
        <v>43</v>
      </c>
      <c r="O82" s="22">
        <v>360</v>
      </c>
      <c r="P82" s="22" t="s">
        <v>184</v>
      </c>
      <c r="Q82" s="26" t="s">
        <v>109</v>
      </c>
    </row>
    <row r="83" ht="87.75" customHeight="1" spans="1:17">
      <c r="A83" s="22">
        <v>74</v>
      </c>
      <c r="B83" s="22" t="s">
        <v>208</v>
      </c>
      <c r="C83" s="22" t="s">
        <v>181</v>
      </c>
      <c r="D83" s="22" t="s">
        <v>182</v>
      </c>
      <c r="E83" s="22" t="s">
        <v>29</v>
      </c>
      <c r="F83" s="22" t="s">
        <v>208</v>
      </c>
      <c r="G83" s="23">
        <v>44196</v>
      </c>
      <c r="H83" s="24" t="s">
        <v>183</v>
      </c>
      <c r="I83" s="31">
        <v>63.8</v>
      </c>
      <c r="J83" s="31">
        <v>63.8</v>
      </c>
      <c r="K83" s="31"/>
      <c r="L83" s="31">
        <v>43</v>
      </c>
      <c r="M83" s="31">
        <v>43</v>
      </c>
      <c r="N83" s="31">
        <v>43</v>
      </c>
      <c r="O83" s="22">
        <v>360</v>
      </c>
      <c r="P83" s="22" t="s">
        <v>184</v>
      </c>
      <c r="Q83" s="26" t="s">
        <v>109</v>
      </c>
    </row>
    <row r="84" ht="87.75" customHeight="1" spans="1:17">
      <c r="A84" s="22">
        <v>75</v>
      </c>
      <c r="B84" s="22" t="s">
        <v>209</v>
      </c>
      <c r="C84" s="22" t="s">
        <v>181</v>
      </c>
      <c r="D84" s="22" t="s">
        <v>182</v>
      </c>
      <c r="E84" s="22" t="s">
        <v>29</v>
      </c>
      <c r="F84" s="22" t="s">
        <v>209</v>
      </c>
      <c r="G84" s="23">
        <v>44196</v>
      </c>
      <c r="H84" s="24" t="s">
        <v>183</v>
      </c>
      <c r="I84" s="31">
        <v>63.8</v>
      </c>
      <c r="J84" s="31">
        <v>63.8</v>
      </c>
      <c r="K84" s="31"/>
      <c r="L84" s="31">
        <v>43</v>
      </c>
      <c r="M84" s="31">
        <v>43</v>
      </c>
      <c r="N84" s="31">
        <v>43</v>
      </c>
      <c r="O84" s="22">
        <v>360</v>
      </c>
      <c r="P84" s="22" t="s">
        <v>184</v>
      </c>
      <c r="Q84" s="26" t="s">
        <v>109</v>
      </c>
    </row>
    <row r="85" ht="87.75" customHeight="1" spans="1:17">
      <c r="A85" s="22">
        <v>76</v>
      </c>
      <c r="B85" s="22" t="s">
        <v>210</v>
      </c>
      <c r="C85" s="22" t="s">
        <v>181</v>
      </c>
      <c r="D85" s="22" t="s">
        <v>182</v>
      </c>
      <c r="E85" s="22" t="s">
        <v>29</v>
      </c>
      <c r="F85" s="22" t="s">
        <v>210</v>
      </c>
      <c r="G85" s="23">
        <v>44196</v>
      </c>
      <c r="H85" s="24" t="s">
        <v>183</v>
      </c>
      <c r="I85" s="31">
        <v>63.8</v>
      </c>
      <c r="J85" s="31">
        <v>63.8</v>
      </c>
      <c r="K85" s="31"/>
      <c r="L85" s="31">
        <v>43</v>
      </c>
      <c r="M85" s="31">
        <v>43</v>
      </c>
      <c r="N85" s="31">
        <v>43</v>
      </c>
      <c r="O85" s="22">
        <v>360</v>
      </c>
      <c r="P85" s="22" t="s">
        <v>184</v>
      </c>
      <c r="Q85" s="26" t="s">
        <v>109</v>
      </c>
    </row>
    <row r="86" ht="87.75" customHeight="1" spans="1:17">
      <c r="A86" s="22">
        <v>77</v>
      </c>
      <c r="B86" s="22" t="s">
        <v>211</v>
      </c>
      <c r="C86" s="22" t="s">
        <v>181</v>
      </c>
      <c r="D86" s="22" t="s">
        <v>182</v>
      </c>
      <c r="E86" s="22" t="s">
        <v>29</v>
      </c>
      <c r="F86" s="22" t="s">
        <v>211</v>
      </c>
      <c r="G86" s="23">
        <v>44196</v>
      </c>
      <c r="H86" s="24" t="s">
        <v>183</v>
      </c>
      <c r="I86" s="31">
        <v>63.8</v>
      </c>
      <c r="J86" s="31">
        <v>63.8</v>
      </c>
      <c r="K86" s="31"/>
      <c r="L86" s="31">
        <v>43</v>
      </c>
      <c r="M86" s="31">
        <v>43</v>
      </c>
      <c r="N86" s="31">
        <v>43</v>
      </c>
      <c r="O86" s="22">
        <v>360</v>
      </c>
      <c r="P86" s="22" t="s">
        <v>184</v>
      </c>
      <c r="Q86" s="26" t="s">
        <v>109</v>
      </c>
    </row>
    <row r="87" ht="87.75" customHeight="1" spans="1:17">
      <c r="A87" s="22">
        <v>78</v>
      </c>
      <c r="B87" s="22" t="s">
        <v>212</v>
      </c>
      <c r="C87" s="22" t="s">
        <v>181</v>
      </c>
      <c r="D87" s="22" t="s">
        <v>182</v>
      </c>
      <c r="E87" s="22" t="s">
        <v>29</v>
      </c>
      <c r="F87" s="22" t="s">
        <v>212</v>
      </c>
      <c r="G87" s="23">
        <v>44196</v>
      </c>
      <c r="H87" s="24" t="s">
        <v>183</v>
      </c>
      <c r="I87" s="31">
        <v>63.8</v>
      </c>
      <c r="J87" s="31">
        <v>63.8</v>
      </c>
      <c r="K87" s="31"/>
      <c r="L87" s="31">
        <v>43</v>
      </c>
      <c r="M87" s="31">
        <v>43</v>
      </c>
      <c r="N87" s="31">
        <v>43</v>
      </c>
      <c r="O87" s="22">
        <v>360</v>
      </c>
      <c r="P87" s="22" t="s">
        <v>184</v>
      </c>
      <c r="Q87" s="26" t="s">
        <v>109</v>
      </c>
    </row>
    <row r="88" ht="87.75" customHeight="1" spans="1:17">
      <c r="A88" s="22">
        <v>79</v>
      </c>
      <c r="B88" s="22" t="s">
        <v>213</v>
      </c>
      <c r="C88" s="22" t="s">
        <v>181</v>
      </c>
      <c r="D88" s="22" t="s">
        <v>182</v>
      </c>
      <c r="E88" s="22" t="s">
        <v>29</v>
      </c>
      <c r="F88" s="22" t="s">
        <v>213</v>
      </c>
      <c r="G88" s="23">
        <v>44196</v>
      </c>
      <c r="H88" s="24" t="s">
        <v>183</v>
      </c>
      <c r="I88" s="31">
        <v>63.8</v>
      </c>
      <c r="J88" s="31">
        <v>63.8</v>
      </c>
      <c r="K88" s="31"/>
      <c r="L88" s="31">
        <v>43</v>
      </c>
      <c r="M88" s="31">
        <v>43</v>
      </c>
      <c r="N88" s="31">
        <v>43</v>
      </c>
      <c r="O88" s="22">
        <v>360</v>
      </c>
      <c r="P88" s="22" t="s">
        <v>184</v>
      </c>
      <c r="Q88" s="26" t="s">
        <v>109</v>
      </c>
    </row>
    <row r="89" ht="87.75" customHeight="1" spans="1:17">
      <c r="A89" s="22">
        <v>80</v>
      </c>
      <c r="B89" s="22" t="s">
        <v>214</v>
      </c>
      <c r="C89" s="22" t="s">
        <v>181</v>
      </c>
      <c r="D89" s="22" t="s">
        <v>182</v>
      </c>
      <c r="E89" s="22" t="s">
        <v>29</v>
      </c>
      <c r="F89" s="22" t="s">
        <v>214</v>
      </c>
      <c r="G89" s="23">
        <v>44196</v>
      </c>
      <c r="H89" s="24" t="s">
        <v>183</v>
      </c>
      <c r="I89" s="31">
        <v>63.8</v>
      </c>
      <c r="J89" s="31">
        <v>63.8</v>
      </c>
      <c r="K89" s="31"/>
      <c r="L89" s="31">
        <v>43</v>
      </c>
      <c r="M89" s="31">
        <v>43</v>
      </c>
      <c r="N89" s="31">
        <v>43</v>
      </c>
      <c r="O89" s="22">
        <v>360</v>
      </c>
      <c r="P89" s="22" t="s">
        <v>184</v>
      </c>
      <c r="Q89" s="26" t="s">
        <v>109</v>
      </c>
    </row>
    <row r="90" ht="87.75" customHeight="1" spans="1:17">
      <c r="A90" s="22">
        <v>81</v>
      </c>
      <c r="B90" s="22" t="s">
        <v>215</v>
      </c>
      <c r="C90" s="22" t="s">
        <v>181</v>
      </c>
      <c r="D90" s="22" t="s">
        <v>182</v>
      </c>
      <c r="E90" s="22" t="s">
        <v>29</v>
      </c>
      <c r="F90" s="22" t="s">
        <v>215</v>
      </c>
      <c r="G90" s="23">
        <v>44196</v>
      </c>
      <c r="H90" s="24" t="s">
        <v>183</v>
      </c>
      <c r="I90" s="31">
        <v>63.8</v>
      </c>
      <c r="J90" s="31">
        <v>63.8</v>
      </c>
      <c r="K90" s="31"/>
      <c r="L90" s="31">
        <v>43</v>
      </c>
      <c r="M90" s="31">
        <v>43</v>
      </c>
      <c r="N90" s="31">
        <v>43</v>
      </c>
      <c r="O90" s="22">
        <v>360</v>
      </c>
      <c r="P90" s="22" t="s">
        <v>184</v>
      </c>
      <c r="Q90" s="26" t="s">
        <v>109</v>
      </c>
    </row>
    <row r="91" ht="87.75" customHeight="1" spans="1:17">
      <c r="A91" s="22">
        <v>82</v>
      </c>
      <c r="B91" s="22" t="s">
        <v>216</v>
      </c>
      <c r="C91" s="22" t="s">
        <v>181</v>
      </c>
      <c r="D91" s="22" t="s">
        <v>182</v>
      </c>
      <c r="E91" s="22" t="s">
        <v>29</v>
      </c>
      <c r="F91" s="22" t="s">
        <v>216</v>
      </c>
      <c r="G91" s="23">
        <v>44196</v>
      </c>
      <c r="H91" s="24" t="s">
        <v>183</v>
      </c>
      <c r="I91" s="31">
        <v>63.8</v>
      </c>
      <c r="J91" s="31">
        <v>63.8</v>
      </c>
      <c r="K91" s="31"/>
      <c r="L91" s="31">
        <v>43</v>
      </c>
      <c r="M91" s="31">
        <v>43</v>
      </c>
      <c r="N91" s="31">
        <v>43</v>
      </c>
      <c r="O91" s="22">
        <v>360</v>
      </c>
      <c r="P91" s="22" t="s">
        <v>184</v>
      </c>
      <c r="Q91" s="26" t="s">
        <v>109</v>
      </c>
    </row>
    <row r="92" ht="87.75" customHeight="1" spans="1:17">
      <c r="A92" s="22">
        <v>83</v>
      </c>
      <c r="B92" s="22" t="s">
        <v>217</v>
      </c>
      <c r="C92" s="22" t="s">
        <v>181</v>
      </c>
      <c r="D92" s="22" t="s">
        <v>182</v>
      </c>
      <c r="E92" s="22" t="s">
        <v>29</v>
      </c>
      <c r="F92" s="22" t="s">
        <v>217</v>
      </c>
      <c r="G92" s="23">
        <v>44196</v>
      </c>
      <c r="H92" s="24" t="s">
        <v>183</v>
      </c>
      <c r="I92" s="31">
        <v>63.8</v>
      </c>
      <c r="J92" s="31">
        <v>63.8</v>
      </c>
      <c r="K92" s="31"/>
      <c r="L92" s="31">
        <v>43</v>
      </c>
      <c r="M92" s="31">
        <v>43</v>
      </c>
      <c r="N92" s="31">
        <v>43</v>
      </c>
      <c r="O92" s="22">
        <v>360</v>
      </c>
      <c r="P92" s="22" t="s">
        <v>184</v>
      </c>
      <c r="Q92" s="26" t="s">
        <v>109</v>
      </c>
    </row>
    <row r="93" ht="87.75" customHeight="1" spans="1:17">
      <c r="A93" s="22">
        <v>84</v>
      </c>
      <c r="B93" s="22" t="s">
        <v>218</v>
      </c>
      <c r="C93" s="22" t="s">
        <v>181</v>
      </c>
      <c r="D93" s="22" t="s">
        <v>182</v>
      </c>
      <c r="E93" s="22" t="s">
        <v>29</v>
      </c>
      <c r="F93" s="22" t="s">
        <v>218</v>
      </c>
      <c r="G93" s="23">
        <v>44196</v>
      </c>
      <c r="H93" s="24" t="s">
        <v>183</v>
      </c>
      <c r="I93" s="31">
        <v>63.8</v>
      </c>
      <c r="J93" s="31">
        <v>63.8</v>
      </c>
      <c r="K93" s="31"/>
      <c r="L93" s="31">
        <v>43</v>
      </c>
      <c r="M93" s="31">
        <v>43</v>
      </c>
      <c r="N93" s="31">
        <v>43</v>
      </c>
      <c r="O93" s="22">
        <v>360</v>
      </c>
      <c r="P93" s="22" t="s">
        <v>184</v>
      </c>
      <c r="Q93" s="26" t="s">
        <v>109</v>
      </c>
    </row>
    <row r="94" ht="87.75" customHeight="1" spans="1:17">
      <c r="A94" s="22">
        <v>85</v>
      </c>
      <c r="B94" s="22" t="s">
        <v>137</v>
      </c>
      <c r="C94" s="22" t="s">
        <v>181</v>
      </c>
      <c r="D94" s="22" t="s">
        <v>182</v>
      </c>
      <c r="E94" s="22" t="s">
        <v>29</v>
      </c>
      <c r="F94" s="22" t="s">
        <v>137</v>
      </c>
      <c r="G94" s="23">
        <v>44196</v>
      </c>
      <c r="H94" s="24" t="s">
        <v>183</v>
      </c>
      <c r="I94" s="31">
        <v>63.8</v>
      </c>
      <c r="J94" s="31">
        <v>63.8</v>
      </c>
      <c r="K94" s="31"/>
      <c r="L94" s="31">
        <v>43</v>
      </c>
      <c r="M94" s="31">
        <v>43</v>
      </c>
      <c r="N94" s="31">
        <v>43</v>
      </c>
      <c r="O94" s="22">
        <v>360</v>
      </c>
      <c r="P94" s="22" t="s">
        <v>184</v>
      </c>
      <c r="Q94" s="26" t="s">
        <v>109</v>
      </c>
    </row>
    <row r="95" ht="87.75" customHeight="1" spans="1:17">
      <c r="A95" s="22">
        <v>86</v>
      </c>
      <c r="B95" s="22" t="s">
        <v>219</v>
      </c>
      <c r="C95" s="22" t="s">
        <v>181</v>
      </c>
      <c r="D95" s="22" t="s">
        <v>182</v>
      </c>
      <c r="E95" s="22" t="s">
        <v>29</v>
      </c>
      <c r="F95" s="22" t="s">
        <v>219</v>
      </c>
      <c r="G95" s="23">
        <v>44196</v>
      </c>
      <c r="H95" s="24" t="s">
        <v>183</v>
      </c>
      <c r="I95" s="31">
        <v>63.8</v>
      </c>
      <c r="J95" s="31">
        <v>63.8</v>
      </c>
      <c r="K95" s="31"/>
      <c r="L95" s="31">
        <v>43</v>
      </c>
      <c r="M95" s="31">
        <v>43</v>
      </c>
      <c r="N95" s="31">
        <v>43</v>
      </c>
      <c r="O95" s="22">
        <v>360</v>
      </c>
      <c r="P95" s="22" t="s">
        <v>184</v>
      </c>
      <c r="Q95" s="26" t="s">
        <v>109</v>
      </c>
    </row>
    <row r="96" ht="87.75" customHeight="1" spans="1:17">
      <c r="A96" s="22">
        <v>87</v>
      </c>
      <c r="B96" s="22" t="s">
        <v>220</v>
      </c>
      <c r="C96" s="22" t="s">
        <v>181</v>
      </c>
      <c r="D96" s="22" t="s">
        <v>182</v>
      </c>
      <c r="E96" s="22" t="s">
        <v>29</v>
      </c>
      <c r="F96" s="22" t="s">
        <v>220</v>
      </c>
      <c r="G96" s="23">
        <v>44196</v>
      </c>
      <c r="H96" s="24" t="s">
        <v>183</v>
      </c>
      <c r="I96" s="31">
        <v>63.8</v>
      </c>
      <c r="J96" s="31">
        <v>63.8</v>
      </c>
      <c r="K96" s="31"/>
      <c r="L96" s="31">
        <v>43</v>
      </c>
      <c r="M96" s="31">
        <v>43</v>
      </c>
      <c r="N96" s="31">
        <v>43</v>
      </c>
      <c r="O96" s="22">
        <v>360</v>
      </c>
      <c r="P96" s="22" t="s">
        <v>184</v>
      </c>
      <c r="Q96" s="26" t="s">
        <v>109</v>
      </c>
    </row>
    <row r="97" ht="87.75" customHeight="1" spans="1:17">
      <c r="A97" s="22">
        <v>88</v>
      </c>
      <c r="B97" s="22" t="s">
        <v>221</v>
      </c>
      <c r="C97" s="22" t="s">
        <v>181</v>
      </c>
      <c r="D97" s="22" t="s">
        <v>182</v>
      </c>
      <c r="E97" s="22" t="s">
        <v>29</v>
      </c>
      <c r="F97" s="22" t="s">
        <v>221</v>
      </c>
      <c r="G97" s="23">
        <v>44196</v>
      </c>
      <c r="H97" s="24" t="s">
        <v>183</v>
      </c>
      <c r="I97" s="31">
        <v>63.8</v>
      </c>
      <c r="J97" s="31">
        <v>63.8</v>
      </c>
      <c r="K97" s="31"/>
      <c r="L97" s="31">
        <v>43</v>
      </c>
      <c r="M97" s="31">
        <v>43</v>
      </c>
      <c r="N97" s="31">
        <v>43</v>
      </c>
      <c r="O97" s="22">
        <v>360</v>
      </c>
      <c r="P97" s="22" t="s">
        <v>184</v>
      </c>
      <c r="Q97" s="26" t="s">
        <v>109</v>
      </c>
    </row>
    <row r="98" ht="87.75" customHeight="1" spans="1:17">
      <c r="A98" s="22">
        <v>89</v>
      </c>
      <c r="B98" s="22" t="s">
        <v>222</v>
      </c>
      <c r="C98" s="22" t="s">
        <v>181</v>
      </c>
      <c r="D98" s="22" t="s">
        <v>182</v>
      </c>
      <c r="E98" s="22" t="s">
        <v>29</v>
      </c>
      <c r="F98" s="22" t="s">
        <v>222</v>
      </c>
      <c r="G98" s="23">
        <v>44196</v>
      </c>
      <c r="H98" s="24" t="s">
        <v>183</v>
      </c>
      <c r="I98" s="31">
        <v>63.8</v>
      </c>
      <c r="J98" s="31">
        <v>63.8</v>
      </c>
      <c r="K98" s="31"/>
      <c r="L98" s="31">
        <v>43</v>
      </c>
      <c r="M98" s="31">
        <v>43</v>
      </c>
      <c r="N98" s="31">
        <v>43</v>
      </c>
      <c r="O98" s="22">
        <v>360</v>
      </c>
      <c r="P98" s="22" t="s">
        <v>184</v>
      </c>
      <c r="Q98" s="26" t="s">
        <v>109</v>
      </c>
    </row>
    <row r="99" ht="87.75" customHeight="1" spans="1:17">
      <c r="A99" s="22">
        <v>90</v>
      </c>
      <c r="B99" s="22" t="s">
        <v>223</v>
      </c>
      <c r="C99" s="22" t="s">
        <v>181</v>
      </c>
      <c r="D99" s="22" t="s">
        <v>182</v>
      </c>
      <c r="E99" s="22" t="s">
        <v>29</v>
      </c>
      <c r="F99" s="22" t="s">
        <v>223</v>
      </c>
      <c r="G99" s="23">
        <v>44196</v>
      </c>
      <c r="H99" s="24" t="s">
        <v>183</v>
      </c>
      <c r="I99" s="31">
        <v>63.8</v>
      </c>
      <c r="J99" s="31">
        <v>63.8</v>
      </c>
      <c r="K99" s="31"/>
      <c r="L99" s="31">
        <v>43</v>
      </c>
      <c r="M99" s="31">
        <v>43</v>
      </c>
      <c r="N99" s="31">
        <v>43</v>
      </c>
      <c r="O99" s="22">
        <v>360</v>
      </c>
      <c r="P99" s="22" t="s">
        <v>184</v>
      </c>
      <c r="Q99" s="26" t="s">
        <v>109</v>
      </c>
    </row>
    <row r="100" ht="87.75" customHeight="1" spans="1:17">
      <c r="A100" s="22">
        <v>91</v>
      </c>
      <c r="B100" s="22" t="s">
        <v>224</v>
      </c>
      <c r="C100" s="22" t="s">
        <v>181</v>
      </c>
      <c r="D100" s="22" t="s">
        <v>182</v>
      </c>
      <c r="E100" s="22" t="s">
        <v>29</v>
      </c>
      <c r="F100" s="22" t="s">
        <v>224</v>
      </c>
      <c r="G100" s="23">
        <v>44196</v>
      </c>
      <c r="H100" s="24" t="s">
        <v>183</v>
      </c>
      <c r="I100" s="31">
        <v>63.8</v>
      </c>
      <c r="J100" s="31">
        <v>63.8</v>
      </c>
      <c r="K100" s="31"/>
      <c r="L100" s="31">
        <v>43</v>
      </c>
      <c r="M100" s="31">
        <v>43</v>
      </c>
      <c r="N100" s="31">
        <v>43</v>
      </c>
      <c r="O100" s="22">
        <v>360</v>
      </c>
      <c r="P100" s="22" t="s">
        <v>184</v>
      </c>
      <c r="Q100" s="26" t="s">
        <v>109</v>
      </c>
    </row>
    <row r="101" ht="87.75" customHeight="1" spans="1:17">
      <c r="A101" s="22">
        <v>92</v>
      </c>
      <c r="B101" s="22" t="s">
        <v>225</v>
      </c>
      <c r="C101" s="22" t="s">
        <v>181</v>
      </c>
      <c r="D101" s="22" t="s">
        <v>182</v>
      </c>
      <c r="E101" s="22" t="s">
        <v>29</v>
      </c>
      <c r="F101" s="22" t="s">
        <v>225</v>
      </c>
      <c r="G101" s="23">
        <v>44196</v>
      </c>
      <c r="H101" s="24" t="s">
        <v>183</v>
      </c>
      <c r="I101" s="31">
        <v>63.8</v>
      </c>
      <c r="J101" s="31">
        <v>63.8</v>
      </c>
      <c r="K101" s="31"/>
      <c r="L101" s="31">
        <v>43</v>
      </c>
      <c r="M101" s="31">
        <v>43</v>
      </c>
      <c r="N101" s="31">
        <v>43</v>
      </c>
      <c r="O101" s="22">
        <v>360</v>
      </c>
      <c r="P101" s="22" t="s">
        <v>184</v>
      </c>
      <c r="Q101" s="26" t="s">
        <v>109</v>
      </c>
    </row>
    <row r="102" ht="87.75" customHeight="1" spans="1:17">
      <c r="A102" s="22">
        <v>93</v>
      </c>
      <c r="B102" s="22" t="s">
        <v>226</v>
      </c>
      <c r="C102" s="22" t="s">
        <v>181</v>
      </c>
      <c r="D102" s="22" t="s">
        <v>182</v>
      </c>
      <c r="E102" s="22" t="s">
        <v>29</v>
      </c>
      <c r="F102" s="22" t="s">
        <v>226</v>
      </c>
      <c r="G102" s="23">
        <v>44196</v>
      </c>
      <c r="H102" s="24" t="s">
        <v>183</v>
      </c>
      <c r="I102" s="31">
        <v>63.8</v>
      </c>
      <c r="J102" s="31">
        <v>63.8</v>
      </c>
      <c r="K102" s="31"/>
      <c r="L102" s="31">
        <v>43</v>
      </c>
      <c r="M102" s="31">
        <v>43</v>
      </c>
      <c r="N102" s="31">
        <v>43</v>
      </c>
      <c r="O102" s="22">
        <v>360</v>
      </c>
      <c r="P102" s="22" t="s">
        <v>184</v>
      </c>
      <c r="Q102" s="26" t="s">
        <v>109</v>
      </c>
    </row>
    <row r="103" ht="87.75" customHeight="1" spans="1:17">
      <c r="A103" s="22">
        <v>94</v>
      </c>
      <c r="B103" s="22" t="s">
        <v>227</v>
      </c>
      <c r="C103" s="22" t="s">
        <v>181</v>
      </c>
      <c r="D103" s="22" t="s">
        <v>182</v>
      </c>
      <c r="E103" s="22" t="s">
        <v>29</v>
      </c>
      <c r="F103" s="22" t="s">
        <v>227</v>
      </c>
      <c r="G103" s="23">
        <v>44196</v>
      </c>
      <c r="H103" s="24" t="s">
        <v>183</v>
      </c>
      <c r="I103" s="31">
        <v>63.8</v>
      </c>
      <c r="J103" s="31">
        <v>63.8</v>
      </c>
      <c r="K103" s="31"/>
      <c r="L103" s="31">
        <v>43</v>
      </c>
      <c r="M103" s="31">
        <v>43</v>
      </c>
      <c r="N103" s="31">
        <v>43</v>
      </c>
      <c r="O103" s="22">
        <v>360</v>
      </c>
      <c r="P103" s="22" t="s">
        <v>184</v>
      </c>
      <c r="Q103" s="26" t="s">
        <v>109</v>
      </c>
    </row>
    <row r="104" ht="87.75" customHeight="1" spans="1:17">
      <c r="A104" s="22">
        <v>95</v>
      </c>
      <c r="B104" s="22" t="s">
        <v>228</v>
      </c>
      <c r="C104" s="22" t="s">
        <v>181</v>
      </c>
      <c r="D104" s="22" t="s">
        <v>182</v>
      </c>
      <c r="E104" s="22" t="s">
        <v>29</v>
      </c>
      <c r="F104" s="22" t="s">
        <v>228</v>
      </c>
      <c r="G104" s="23">
        <v>44196</v>
      </c>
      <c r="H104" s="24" t="s">
        <v>183</v>
      </c>
      <c r="I104" s="31">
        <v>63.8</v>
      </c>
      <c r="J104" s="31">
        <v>63.8</v>
      </c>
      <c r="K104" s="31"/>
      <c r="L104" s="31">
        <v>43</v>
      </c>
      <c r="M104" s="31">
        <v>43</v>
      </c>
      <c r="N104" s="31">
        <v>43</v>
      </c>
      <c r="O104" s="22">
        <v>360</v>
      </c>
      <c r="P104" s="22" t="s">
        <v>184</v>
      </c>
      <c r="Q104" s="26" t="s">
        <v>109</v>
      </c>
    </row>
    <row r="105" ht="87.75" customHeight="1" spans="1:17">
      <c r="A105" s="22">
        <v>96</v>
      </c>
      <c r="B105" s="22" t="s">
        <v>229</v>
      </c>
      <c r="C105" s="22" t="s">
        <v>181</v>
      </c>
      <c r="D105" s="22" t="s">
        <v>182</v>
      </c>
      <c r="E105" s="22" t="s">
        <v>29</v>
      </c>
      <c r="F105" s="22" t="s">
        <v>229</v>
      </c>
      <c r="G105" s="23">
        <v>44196</v>
      </c>
      <c r="H105" s="24" t="s">
        <v>183</v>
      </c>
      <c r="I105" s="31">
        <v>63.8</v>
      </c>
      <c r="J105" s="31">
        <v>63.8</v>
      </c>
      <c r="K105" s="31"/>
      <c r="L105" s="31">
        <v>43</v>
      </c>
      <c r="M105" s="31">
        <v>43</v>
      </c>
      <c r="N105" s="31">
        <v>43</v>
      </c>
      <c r="O105" s="22">
        <v>360</v>
      </c>
      <c r="P105" s="22" t="s">
        <v>184</v>
      </c>
      <c r="Q105" s="26" t="s">
        <v>109</v>
      </c>
    </row>
    <row r="106" ht="87.75" customHeight="1" spans="1:17">
      <c r="A106" s="22">
        <v>97</v>
      </c>
      <c r="B106" s="22" t="s">
        <v>230</v>
      </c>
      <c r="C106" s="22" t="s">
        <v>181</v>
      </c>
      <c r="D106" s="22" t="s">
        <v>182</v>
      </c>
      <c r="E106" s="22" t="s">
        <v>29</v>
      </c>
      <c r="F106" s="22" t="s">
        <v>230</v>
      </c>
      <c r="G106" s="23">
        <v>44196</v>
      </c>
      <c r="H106" s="24" t="s">
        <v>183</v>
      </c>
      <c r="I106" s="31">
        <v>63.8</v>
      </c>
      <c r="J106" s="31">
        <v>63.8</v>
      </c>
      <c r="K106" s="31"/>
      <c r="L106" s="31">
        <v>43</v>
      </c>
      <c r="M106" s="31">
        <v>43</v>
      </c>
      <c r="N106" s="31">
        <v>43</v>
      </c>
      <c r="O106" s="22">
        <v>360</v>
      </c>
      <c r="P106" s="22" t="s">
        <v>184</v>
      </c>
      <c r="Q106" s="26" t="s">
        <v>109</v>
      </c>
    </row>
    <row r="107" ht="87.75" customHeight="1" spans="1:17">
      <c r="A107" s="22">
        <v>98</v>
      </c>
      <c r="B107" s="22" t="s">
        <v>231</v>
      </c>
      <c r="C107" s="22" t="s">
        <v>181</v>
      </c>
      <c r="D107" s="22" t="s">
        <v>182</v>
      </c>
      <c r="E107" s="22" t="s">
        <v>29</v>
      </c>
      <c r="F107" s="22" t="s">
        <v>231</v>
      </c>
      <c r="G107" s="23">
        <v>44196</v>
      </c>
      <c r="H107" s="24" t="s">
        <v>183</v>
      </c>
      <c r="I107" s="31">
        <v>63.8</v>
      </c>
      <c r="J107" s="31">
        <v>63.8</v>
      </c>
      <c r="K107" s="31"/>
      <c r="L107" s="31">
        <v>43</v>
      </c>
      <c r="M107" s="31">
        <v>43</v>
      </c>
      <c r="N107" s="31">
        <v>43</v>
      </c>
      <c r="O107" s="22">
        <v>360</v>
      </c>
      <c r="P107" s="22" t="s">
        <v>184</v>
      </c>
      <c r="Q107" s="26" t="s">
        <v>109</v>
      </c>
    </row>
    <row r="108" ht="87.75" customHeight="1" spans="1:17">
      <c r="A108" s="22">
        <v>99</v>
      </c>
      <c r="B108" s="22" t="s">
        <v>232</v>
      </c>
      <c r="C108" s="22" t="s">
        <v>181</v>
      </c>
      <c r="D108" s="22" t="s">
        <v>182</v>
      </c>
      <c r="E108" s="22" t="s">
        <v>29</v>
      </c>
      <c r="F108" s="22" t="s">
        <v>232</v>
      </c>
      <c r="G108" s="23">
        <v>44196</v>
      </c>
      <c r="H108" s="24" t="s">
        <v>183</v>
      </c>
      <c r="I108" s="31">
        <v>63.8</v>
      </c>
      <c r="J108" s="31">
        <v>63.8</v>
      </c>
      <c r="K108" s="31"/>
      <c r="L108" s="31">
        <v>43</v>
      </c>
      <c r="M108" s="31">
        <v>43</v>
      </c>
      <c r="N108" s="31">
        <v>43</v>
      </c>
      <c r="O108" s="22">
        <v>360</v>
      </c>
      <c r="P108" s="22" t="s">
        <v>184</v>
      </c>
      <c r="Q108" s="26" t="s">
        <v>109</v>
      </c>
    </row>
    <row r="109" ht="87.75" customHeight="1" spans="1:17">
      <c r="A109" s="22">
        <v>100</v>
      </c>
      <c r="B109" s="22" t="s">
        <v>233</v>
      </c>
      <c r="C109" s="22" t="s">
        <v>181</v>
      </c>
      <c r="D109" s="22" t="s">
        <v>182</v>
      </c>
      <c r="E109" s="22" t="s">
        <v>29</v>
      </c>
      <c r="F109" s="22" t="s">
        <v>233</v>
      </c>
      <c r="G109" s="23">
        <v>44196</v>
      </c>
      <c r="H109" s="24" t="s">
        <v>183</v>
      </c>
      <c r="I109" s="31">
        <v>63.8</v>
      </c>
      <c r="J109" s="31">
        <v>63.8</v>
      </c>
      <c r="K109" s="31"/>
      <c r="L109" s="31">
        <v>43</v>
      </c>
      <c r="M109" s="31">
        <v>43</v>
      </c>
      <c r="N109" s="31">
        <v>43</v>
      </c>
      <c r="O109" s="22">
        <v>360</v>
      </c>
      <c r="P109" s="22" t="s">
        <v>184</v>
      </c>
      <c r="Q109" s="26" t="s">
        <v>109</v>
      </c>
    </row>
    <row r="110" ht="87.75" customHeight="1" spans="1:17">
      <c r="A110" s="22">
        <v>101</v>
      </c>
      <c r="B110" s="22" t="s">
        <v>234</v>
      </c>
      <c r="C110" s="22" t="s">
        <v>181</v>
      </c>
      <c r="D110" s="22" t="s">
        <v>182</v>
      </c>
      <c r="E110" s="22" t="s">
        <v>29</v>
      </c>
      <c r="F110" s="22" t="s">
        <v>234</v>
      </c>
      <c r="G110" s="23">
        <v>44196</v>
      </c>
      <c r="H110" s="24" t="s">
        <v>183</v>
      </c>
      <c r="I110" s="31">
        <v>63.8</v>
      </c>
      <c r="J110" s="31">
        <v>63.8</v>
      </c>
      <c r="K110" s="31"/>
      <c r="L110" s="31">
        <v>43</v>
      </c>
      <c r="M110" s="31">
        <v>43</v>
      </c>
      <c r="N110" s="31">
        <v>43</v>
      </c>
      <c r="O110" s="22">
        <v>360</v>
      </c>
      <c r="P110" s="22" t="s">
        <v>184</v>
      </c>
      <c r="Q110" s="26" t="s">
        <v>109</v>
      </c>
    </row>
    <row r="111" ht="87.75" customHeight="1" spans="1:17">
      <c r="A111" s="22">
        <v>102</v>
      </c>
      <c r="B111" s="22" t="s">
        <v>235</v>
      </c>
      <c r="C111" s="22" t="s">
        <v>181</v>
      </c>
      <c r="D111" s="22" t="s">
        <v>182</v>
      </c>
      <c r="E111" s="22" t="s">
        <v>29</v>
      </c>
      <c r="F111" s="22" t="s">
        <v>235</v>
      </c>
      <c r="G111" s="23">
        <v>44196</v>
      </c>
      <c r="H111" s="24" t="s">
        <v>183</v>
      </c>
      <c r="I111" s="31">
        <v>63.8</v>
      </c>
      <c r="J111" s="31">
        <v>63.8</v>
      </c>
      <c r="K111" s="31"/>
      <c r="L111" s="31">
        <v>43</v>
      </c>
      <c r="M111" s="31">
        <v>43</v>
      </c>
      <c r="N111" s="31">
        <v>43</v>
      </c>
      <c r="O111" s="22">
        <v>360</v>
      </c>
      <c r="P111" s="22" t="s">
        <v>184</v>
      </c>
      <c r="Q111" s="26" t="s">
        <v>109</v>
      </c>
    </row>
    <row r="112" ht="87.75" customHeight="1" spans="1:17">
      <c r="A112" s="22">
        <v>103</v>
      </c>
      <c r="B112" s="22" t="s">
        <v>236</v>
      </c>
      <c r="C112" s="22" t="s">
        <v>181</v>
      </c>
      <c r="D112" s="22" t="s">
        <v>182</v>
      </c>
      <c r="E112" s="22" t="s">
        <v>29</v>
      </c>
      <c r="F112" s="22" t="s">
        <v>236</v>
      </c>
      <c r="G112" s="23">
        <v>44196</v>
      </c>
      <c r="H112" s="24" t="s">
        <v>183</v>
      </c>
      <c r="I112" s="31">
        <v>63.8</v>
      </c>
      <c r="J112" s="31">
        <v>63.8</v>
      </c>
      <c r="K112" s="31"/>
      <c r="L112" s="31">
        <v>43</v>
      </c>
      <c r="M112" s="31">
        <v>43</v>
      </c>
      <c r="N112" s="31">
        <v>43</v>
      </c>
      <c r="O112" s="22">
        <v>360</v>
      </c>
      <c r="P112" s="22" t="s">
        <v>184</v>
      </c>
      <c r="Q112" s="26" t="s">
        <v>109</v>
      </c>
    </row>
    <row r="113" ht="87.75" customHeight="1" spans="1:17">
      <c r="A113" s="22">
        <v>104</v>
      </c>
      <c r="B113" s="22" t="s">
        <v>237</v>
      </c>
      <c r="C113" s="22" t="s">
        <v>181</v>
      </c>
      <c r="D113" s="22" t="s">
        <v>182</v>
      </c>
      <c r="E113" s="22" t="s">
        <v>29</v>
      </c>
      <c r="F113" s="22" t="s">
        <v>237</v>
      </c>
      <c r="G113" s="23">
        <v>44196</v>
      </c>
      <c r="H113" s="24" t="s">
        <v>183</v>
      </c>
      <c r="I113" s="31">
        <v>63.8</v>
      </c>
      <c r="J113" s="31">
        <v>63.8</v>
      </c>
      <c r="K113" s="31"/>
      <c r="L113" s="31">
        <v>43</v>
      </c>
      <c r="M113" s="31">
        <v>43</v>
      </c>
      <c r="N113" s="31">
        <v>43</v>
      </c>
      <c r="O113" s="22">
        <v>360</v>
      </c>
      <c r="P113" s="22" t="s">
        <v>184</v>
      </c>
      <c r="Q113" s="26" t="s">
        <v>109</v>
      </c>
    </row>
    <row r="114" ht="87.75" customHeight="1" spans="1:17">
      <c r="A114" s="22">
        <v>105</v>
      </c>
      <c r="B114" s="22" t="s">
        <v>238</v>
      </c>
      <c r="C114" s="22" t="s">
        <v>181</v>
      </c>
      <c r="D114" s="22" t="s">
        <v>182</v>
      </c>
      <c r="E114" s="22" t="s">
        <v>29</v>
      </c>
      <c r="F114" s="22" t="s">
        <v>238</v>
      </c>
      <c r="G114" s="23">
        <v>44196</v>
      </c>
      <c r="H114" s="24" t="s">
        <v>183</v>
      </c>
      <c r="I114" s="31">
        <v>63.8</v>
      </c>
      <c r="J114" s="31">
        <v>63.8</v>
      </c>
      <c r="K114" s="31"/>
      <c r="L114" s="31">
        <v>43</v>
      </c>
      <c r="M114" s="31">
        <v>43</v>
      </c>
      <c r="N114" s="31">
        <v>43</v>
      </c>
      <c r="O114" s="22">
        <v>360</v>
      </c>
      <c r="P114" s="22" t="s">
        <v>184</v>
      </c>
      <c r="Q114" s="26" t="s">
        <v>109</v>
      </c>
    </row>
    <row r="115" ht="87.75" customHeight="1" spans="1:17">
      <c r="A115" s="22">
        <v>106</v>
      </c>
      <c r="B115" s="22" t="s">
        <v>239</v>
      </c>
      <c r="C115" s="22" t="s">
        <v>181</v>
      </c>
      <c r="D115" s="22" t="s">
        <v>182</v>
      </c>
      <c r="E115" s="22" t="s">
        <v>29</v>
      </c>
      <c r="F115" s="22" t="s">
        <v>239</v>
      </c>
      <c r="G115" s="23">
        <v>44196</v>
      </c>
      <c r="H115" s="24" t="s">
        <v>183</v>
      </c>
      <c r="I115" s="31">
        <v>63.8</v>
      </c>
      <c r="J115" s="31">
        <v>63.8</v>
      </c>
      <c r="K115" s="31"/>
      <c r="L115" s="31">
        <v>43</v>
      </c>
      <c r="M115" s="31">
        <v>43</v>
      </c>
      <c r="N115" s="31">
        <v>43</v>
      </c>
      <c r="O115" s="22">
        <v>360</v>
      </c>
      <c r="P115" s="22" t="s">
        <v>184</v>
      </c>
      <c r="Q115" s="26" t="s">
        <v>109</v>
      </c>
    </row>
    <row r="116" ht="87.75" customHeight="1" spans="1:17">
      <c r="A116" s="22">
        <v>107</v>
      </c>
      <c r="B116" s="22" t="s">
        <v>240</v>
      </c>
      <c r="C116" s="22" t="s">
        <v>181</v>
      </c>
      <c r="D116" s="22" t="s">
        <v>182</v>
      </c>
      <c r="E116" s="22" t="s">
        <v>29</v>
      </c>
      <c r="F116" s="22" t="s">
        <v>240</v>
      </c>
      <c r="G116" s="23">
        <v>44196</v>
      </c>
      <c r="H116" s="24" t="s">
        <v>183</v>
      </c>
      <c r="I116" s="31">
        <v>63.8</v>
      </c>
      <c r="J116" s="31">
        <v>63.8</v>
      </c>
      <c r="K116" s="31"/>
      <c r="L116" s="31">
        <v>43</v>
      </c>
      <c r="M116" s="31">
        <v>43</v>
      </c>
      <c r="N116" s="31">
        <v>43</v>
      </c>
      <c r="O116" s="22">
        <v>360</v>
      </c>
      <c r="P116" s="22" t="s">
        <v>184</v>
      </c>
      <c r="Q116" s="26" t="s">
        <v>109</v>
      </c>
    </row>
    <row r="117" ht="87.75" customHeight="1" spans="1:17">
      <c r="A117" s="22">
        <v>108</v>
      </c>
      <c r="B117" s="22" t="s">
        <v>241</v>
      </c>
      <c r="C117" s="22" t="s">
        <v>181</v>
      </c>
      <c r="D117" s="22" t="s">
        <v>182</v>
      </c>
      <c r="E117" s="22" t="s">
        <v>29</v>
      </c>
      <c r="F117" s="22" t="s">
        <v>241</v>
      </c>
      <c r="G117" s="23">
        <v>44196</v>
      </c>
      <c r="H117" s="24" t="s">
        <v>183</v>
      </c>
      <c r="I117" s="31">
        <v>63.8</v>
      </c>
      <c r="J117" s="31">
        <v>63.8</v>
      </c>
      <c r="K117" s="31"/>
      <c r="L117" s="31">
        <v>43</v>
      </c>
      <c r="M117" s="31">
        <v>43</v>
      </c>
      <c r="N117" s="31">
        <v>43</v>
      </c>
      <c r="O117" s="22">
        <v>360</v>
      </c>
      <c r="P117" s="22" t="s">
        <v>184</v>
      </c>
      <c r="Q117" s="26" t="s">
        <v>109</v>
      </c>
    </row>
    <row r="118" ht="87.75" customHeight="1" spans="1:17">
      <c r="A118" s="22">
        <v>109</v>
      </c>
      <c r="B118" s="22" t="s">
        <v>242</v>
      </c>
      <c r="C118" s="22" t="s">
        <v>181</v>
      </c>
      <c r="D118" s="22" t="s">
        <v>182</v>
      </c>
      <c r="E118" s="22" t="s">
        <v>29</v>
      </c>
      <c r="F118" s="22" t="s">
        <v>242</v>
      </c>
      <c r="G118" s="23">
        <v>44196</v>
      </c>
      <c r="H118" s="24" t="s">
        <v>183</v>
      </c>
      <c r="I118" s="31">
        <v>63.8</v>
      </c>
      <c r="J118" s="31">
        <v>63.8</v>
      </c>
      <c r="K118" s="31"/>
      <c r="L118" s="31">
        <v>43</v>
      </c>
      <c r="M118" s="31">
        <v>43</v>
      </c>
      <c r="N118" s="31">
        <v>43</v>
      </c>
      <c r="O118" s="22">
        <v>360</v>
      </c>
      <c r="P118" s="22" t="s">
        <v>184</v>
      </c>
      <c r="Q118" s="26" t="s">
        <v>109</v>
      </c>
    </row>
    <row r="119" ht="87.75" customHeight="1" spans="1:17">
      <c r="A119" s="22">
        <v>110</v>
      </c>
      <c r="B119" s="22" t="s">
        <v>243</v>
      </c>
      <c r="C119" s="22" t="s">
        <v>181</v>
      </c>
      <c r="D119" s="22" t="s">
        <v>182</v>
      </c>
      <c r="E119" s="22" t="s">
        <v>29</v>
      </c>
      <c r="F119" s="22" t="s">
        <v>243</v>
      </c>
      <c r="G119" s="23">
        <v>44196</v>
      </c>
      <c r="H119" s="24" t="s">
        <v>183</v>
      </c>
      <c r="I119" s="31">
        <v>63.8</v>
      </c>
      <c r="J119" s="31">
        <v>63.8</v>
      </c>
      <c r="K119" s="31"/>
      <c r="L119" s="31">
        <v>43</v>
      </c>
      <c r="M119" s="31">
        <v>43</v>
      </c>
      <c r="N119" s="31">
        <v>43</v>
      </c>
      <c r="O119" s="22">
        <v>360</v>
      </c>
      <c r="P119" s="22" t="s">
        <v>184</v>
      </c>
      <c r="Q119" s="26" t="s">
        <v>109</v>
      </c>
    </row>
    <row r="120" ht="87.75" customHeight="1" spans="1:17">
      <c r="A120" s="22">
        <v>111</v>
      </c>
      <c r="B120" s="22" t="s">
        <v>244</v>
      </c>
      <c r="C120" s="22" t="s">
        <v>181</v>
      </c>
      <c r="D120" s="22" t="s">
        <v>182</v>
      </c>
      <c r="E120" s="22" t="s">
        <v>29</v>
      </c>
      <c r="F120" s="22" t="s">
        <v>244</v>
      </c>
      <c r="G120" s="23">
        <v>44196</v>
      </c>
      <c r="H120" s="24" t="s">
        <v>183</v>
      </c>
      <c r="I120" s="31">
        <v>63.8</v>
      </c>
      <c r="J120" s="31">
        <v>63.8</v>
      </c>
      <c r="K120" s="31"/>
      <c r="L120" s="31">
        <v>43</v>
      </c>
      <c r="M120" s="31">
        <v>43</v>
      </c>
      <c r="N120" s="31">
        <v>43</v>
      </c>
      <c r="O120" s="22">
        <v>360</v>
      </c>
      <c r="P120" s="22" t="s">
        <v>184</v>
      </c>
      <c r="Q120" s="26" t="s">
        <v>109</v>
      </c>
    </row>
    <row r="121" ht="87.75" customHeight="1" spans="1:17">
      <c r="A121" s="22">
        <v>112</v>
      </c>
      <c r="B121" s="22" t="s">
        <v>245</v>
      </c>
      <c r="C121" s="22" t="s">
        <v>181</v>
      </c>
      <c r="D121" s="22" t="s">
        <v>182</v>
      </c>
      <c r="E121" s="22" t="s">
        <v>29</v>
      </c>
      <c r="F121" s="22" t="s">
        <v>245</v>
      </c>
      <c r="G121" s="23">
        <v>44196</v>
      </c>
      <c r="H121" s="24" t="s">
        <v>183</v>
      </c>
      <c r="I121" s="31">
        <v>63.8</v>
      </c>
      <c r="J121" s="31">
        <v>63.8</v>
      </c>
      <c r="K121" s="31"/>
      <c r="L121" s="31">
        <v>43</v>
      </c>
      <c r="M121" s="31">
        <v>43</v>
      </c>
      <c r="N121" s="31">
        <v>43</v>
      </c>
      <c r="O121" s="22">
        <v>360</v>
      </c>
      <c r="P121" s="22" t="s">
        <v>184</v>
      </c>
      <c r="Q121" s="26" t="s">
        <v>109</v>
      </c>
    </row>
    <row r="122" ht="87.75" customHeight="1" spans="1:17">
      <c r="A122" s="22">
        <v>113</v>
      </c>
      <c r="B122" s="22" t="s">
        <v>246</v>
      </c>
      <c r="C122" s="22" t="s">
        <v>181</v>
      </c>
      <c r="D122" s="22" t="s">
        <v>182</v>
      </c>
      <c r="E122" s="22" t="s">
        <v>29</v>
      </c>
      <c r="F122" s="22" t="s">
        <v>246</v>
      </c>
      <c r="G122" s="23">
        <v>44196</v>
      </c>
      <c r="H122" s="24" t="s">
        <v>183</v>
      </c>
      <c r="I122" s="31">
        <v>63.8</v>
      </c>
      <c r="J122" s="31">
        <v>63.8</v>
      </c>
      <c r="K122" s="31"/>
      <c r="L122" s="31">
        <v>43</v>
      </c>
      <c r="M122" s="31">
        <v>43</v>
      </c>
      <c r="N122" s="31">
        <v>43</v>
      </c>
      <c r="O122" s="22">
        <v>360</v>
      </c>
      <c r="P122" s="22" t="s">
        <v>184</v>
      </c>
      <c r="Q122" s="26" t="s">
        <v>109</v>
      </c>
    </row>
    <row r="123" ht="87.75" customHeight="1" spans="1:17">
      <c r="A123" s="22">
        <v>114</v>
      </c>
      <c r="B123" s="22" t="s">
        <v>247</v>
      </c>
      <c r="C123" s="22" t="s">
        <v>181</v>
      </c>
      <c r="D123" s="22" t="s">
        <v>182</v>
      </c>
      <c r="E123" s="22" t="s">
        <v>29</v>
      </c>
      <c r="F123" s="22" t="s">
        <v>247</v>
      </c>
      <c r="G123" s="23">
        <v>44196</v>
      </c>
      <c r="H123" s="24" t="s">
        <v>183</v>
      </c>
      <c r="I123" s="31">
        <v>63.8</v>
      </c>
      <c r="J123" s="31">
        <v>63.8</v>
      </c>
      <c r="K123" s="31"/>
      <c r="L123" s="31">
        <v>43</v>
      </c>
      <c r="M123" s="31">
        <v>43</v>
      </c>
      <c r="N123" s="31">
        <v>43</v>
      </c>
      <c r="O123" s="22">
        <v>360</v>
      </c>
      <c r="P123" s="22" t="s">
        <v>184</v>
      </c>
      <c r="Q123" s="26" t="s">
        <v>109</v>
      </c>
    </row>
    <row r="124" ht="87.75" customHeight="1" spans="1:17">
      <c r="A124" s="22">
        <v>115</v>
      </c>
      <c r="B124" s="22" t="s">
        <v>248</v>
      </c>
      <c r="C124" s="22" t="s">
        <v>181</v>
      </c>
      <c r="D124" s="22" t="s">
        <v>182</v>
      </c>
      <c r="E124" s="22" t="s">
        <v>29</v>
      </c>
      <c r="F124" s="22" t="s">
        <v>248</v>
      </c>
      <c r="G124" s="23">
        <v>44196</v>
      </c>
      <c r="H124" s="24" t="s">
        <v>183</v>
      </c>
      <c r="I124" s="31">
        <v>63.8</v>
      </c>
      <c r="J124" s="31">
        <v>63.8</v>
      </c>
      <c r="K124" s="31"/>
      <c r="L124" s="31">
        <v>43</v>
      </c>
      <c r="M124" s="31">
        <v>43</v>
      </c>
      <c r="N124" s="31">
        <v>43</v>
      </c>
      <c r="O124" s="22">
        <v>360</v>
      </c>
      <c r="P124" s="22" t="s">
        <v>184</v>
      </c>
      <c r="Q124" s="26" t="s">
        <v>109</v>
      </c>
    </row>
    <row r="125" ht="87.75" customHeight="1" spans="1:17">
      <c r="A125" s="22">
        <v>116</v>
      </c>
      <c r="B125" s="22" t="s">
        <v>249</v>
      </c>
      <c r="C125" s="22" t="s">
        <v>181</v>
      </c>
      <c r="D125" s="22" t="s">
        <v>182</v>
      </c>
      <c r="E125" s="22" t="s">
        <v>29</v>
      </c>
      <c r="F125" s="22" t="s">
        <v>249</v>
      </c>
      <c r="G125" s="23">
        <v>44196</v>
      </c>
      <c r="H125" s="24" t="s">
        <v>183</v>
      </c>
      <c r="I125" s="31">
        <v>63.8</v>
      </c>
      <c r="J125" s="31">
        <v>63.8</v>
      </c>
      <c r="K125" s="31"/>
      <c r="L125" s="31">
        <v>43</v>
      </c>
      <c r="M125" s="31">
        <v>43</v>
      </c>
      <c r="N125" s="31">
        <v>43</v>
      </c>
      <c r="O125" s="22">
        <v>360</v>
      </c>
      <c r="P125" s="22" t="s">
        <v>184</v>
      </c>
      <c r="Q125" s="26" t="s">
        <v>109</v>
      </c>
    </row>
    <row r="126" ht="87.75" customHeight="1" spans="1:17">
      <c r="A126" s="22">
        <v>117</v>
      </c>
      <c r="B126" s="22" t="s">
        <v>250</v>
      </c>
      <c r="C126" s="22" t="s">
        <v>181</v>
      </c>
      <c r="D126" s="22" t="s">
        <v>182</v>
      </c>
      <c r="E126" s="22" t="s">
        <v>29</v>
      </c>
      <c r="F126" s="22" t="s">
        <v>250</v>
      </c>
      <c r="G126" s="23">
        <v>44196</v>
      </c>
      <c r="H126" s="24" t="s">
        <v>183</v>
      </c>
      <c r="I126" s="31">
        <v>63.8</v>
      </c>
      <c r="J126" s="31">
        <v>63.8</v>
      </c>
      <c r="K126" s="31"/>
      <c r="L126" s="31">
        <v>43</v>
      </c>
      <c r="M126" s="31">
        <v>43</v>
      </c>
      <c r="N126" s="31">
        <v>43</v>
      </c>
      <c r="O126" s="22">
        <v>360</v>
      </c>
      <c r="P126" s="22" t="s">
        <v>184</v>
      </c>
      <c r="Q126" s="26" t="s">
        <v>109</v>
      </c>
    </row>
    <row r="127" ht="87.75" customHeight="1" spans="1:17">
      <c r="A127" s="22">
        <v>118</v>
      </c>
      <c r="B127" s="22" t="s">
        <v>251</v>
      </c>
      <c r="C127" s="22" t="s">
        <v>181</v>
      </c>
      <c r="D127" s="22" t="s">
        <v>182</v>
      </c>
      <c r="E127" s="22" t="s">
        <v>29</v>
      </c>
      <c r="F127" s="22" t="s">
        <v>251</v>
      </c>
      <c r="G127" s="23">
        <v>44196</v>
      </c>
      <c r="H127" s="24" t="s">
        <v>183</v>
      </c>
      <c r="I127" s="31">
        <v>63.8</v>
      </c>
      <c r="J127" s="31">
        <v>63.8</v>
      </c>
      <c r="K127" s="31"/>
      <c r="L127" s="31">
        <v>43</v>
      </c>
      <c r="M127" s="31">
        <v>43</v>
      </c>
      <c r="N127" s="31">
        <v>43</v>
      </c>
      <c r="O127" s="22">
        <v>360</v>
      </c>
      <c r="P127" s="22" t="s">
        <v>184</v>
      </c>
      <c r="Q127" s="26" t="s">
        <v>109</v>
      </c>
    </row>
    <row r="128" ht="87.75" customHeight="1" spans="1:17">
      <c r="A128" s="22">
        <v>119</v>
      </c>
      <c r="B128" s="22" t="s">
        <v>111</v>
      </c>
      <c r="C128" s="22" t="s">
        <v>181</v>
      </c>
      <c r="D128" s="22" t="s">
        <v>182</v>
      </c>
      <c r="E128" s="22" t="s">
        <v>29</v>
      </c>
      <c r="F128" s="22" t="s">
        <v>111</v>
      </c>
      <c r="G128" s="23">
        <v>44196</v>
      </c>
      <c r="H128" s="24" t="s">
        <v>183</v>
      </c>
      <c r="I128" s="31">
        <v>63.8</v>
      </c>
      <c r="J128" s="31">
        <v>63.8</v>
      </c>
      <c r="K128" s="31"/>
      <c r="L128" s="31">
        <v>43</v>
      </c>
      <c r="M128" s="31">
        <v>43</v>
      </c>
      <c r="N128" s="31">
        <v>43</v>
      </c>
      <c r="O128" s="22">
        <v>360</v>
      </c>
      <c r="P128" s="22" t="s">
        <v>184</v>
      </c>
      <c r="Q128" s="26" t="s">
        <v>109</v>
      </c>
    </row>
    <row r="129" ht="87.75" customHeight="1" spans="1:17">
      <c r="A129" s="22">
        <v>120</v>
      </c>
      <c r="B129" s="22" t="s">
        <v>252</v>
      </c>
      <c r="C129" s="22" t="s">
        <v>181</v>
      </c>
      <c r="D129" s="22" t="s">
        <v>182</v>
      </c>
      <c r="E129" s="22" t="s">
        <v>29</v>
      </c>
      <c r="F129" s="22" t="s">
        <v>252</v>
      </c>
      <c r="G129" s="23">
        <v>44196</v>
      </c>
      <c r="H129" s="24" t="s">
        <v>183</v>
      </c>
      <c r="I129" s="31">
        <v>63.8</v>
      </c>
      <c r="J129" s="31">
        <v>63.8</v>
      </c>
      <c r="K129" s="31"/>
      <c r="L129" s="31">
        <v>43</v>
      </c>
      <c r="M129" s="31">
        <v>43</v>
      </c>
      <c r="N129" s="31">
        <v>43</v>
      </c>
      <c r="O129" s="22">
        <v>360</v>
      </c>
      <c r="P129" s="22" t="s">
        <v>184</v>
      </c>
      <c r="Q129" s="26" t="s">
        <v>109</v>
      </c>
    </row>
    <row r="130" ht="87.75" customHeight="1" spans="1:17">
      <c r="A130" s="22">
        <v>121</v>
      </c>
      <c r="B130" s="22" t="s">
        <v>253</v>
      </c>
      <c r="C130" s="22" t="s">
        <v>181</v>
      </c>
      <c r="D130" s="22" t="s">
        <v>182</v>
      </c>
      <c r="E130" s="22" t="s">
        <v>29</v>
      </c>
      <c r="F130" s="22" t="s">
        <v>253</v>
      </c>
      <c r="G130" s="23">
        <v>44196</v>
      </c>
      <c r="H130" s="24" t="s">
        <v>254</v>
      </c>
      <c r="I130" s="31">
        <v>70</v>
      </c>
      <c r="J130" s="31">
        <v>70</v>
      </c>
      <c r="K130" s="31"/>
      <c r="L130" s="31">
        <v>43</v>
      </c>
      <c r="M130" s="31">
        <v>43</v>
      </c>
      <c r="N130" s="31">
        <v>43</v>
      </c>
      <c r="O130" s="22">
        <v>360</v>
      </c>
      <c r="P130" s="22" t="s">
        <v>184</v>
      </c>
      <c r="Q130" s="26" t="s">
        <v>109</v>
      </c>
    </row>
    <row r="131" ht="78" customHeight="1" spans="1:17">
      <c r="A131" s="22">
        <v>122</v>
      </c>
      <c r="B131" s="22" t="s">
        <v>255</v>
      </c>
      <c r="C131" s="22" t="s">
        <v>256</v>
      </c>
      <c r="D131" s="22" t="s">
        <v>182</v>
      </c>
      <c r="E131" s="22" t="s">
        <v>29</v>
      </c>
      <c r="F131" s="22" t="s">
        <v>255</v>
      </c>
      <c r="G131" s="23">
        <v>44196</v>
      </c>
      <c r="H131" s="24" t="s">
        <v>257</v>
      </c>
      <c r="I131" s="31">
        <v>400</v>
      </c>
      <c r="J131" s="31">
        <v>400</v>
      </c>
      <c r="K131" s="31"/>
      <c r="L131" s="31">
        <v>560</v>
      </c>
      <c r="M131" s="31">
        <v>560</v>
      </c>
      <c r="N131" s="31">
        <v>560</v>
      </c>
      <c r="O131" s="22">
        <v>0.3</v>
      </c>
      <c r="P131" s="22" t="s">
        <v>258</v>
      </c>
      <c r="Q131" s="26" t="s">
        <v>109</v>
      </c>
    </row>
    <row r="132" s="1" customFormat="1" ht="27" customHeight="1" spans="1:17">
      <c r="A132" s="20" t="s">
        <v>259</v>
      </c>
      <c r="B132" s="20"/>
      <c r="C132" s="20"/>
      <c r="D132" s="20"/>
      <c r="E132" s="20"/>
      <c r="F132" s="20"/>
      <c r="G132" s="20"/>
      <c r="H132" s="20" t="s">
        <v>23</v>
      </c>
      <c r="I132" s="20">
        <f t="shared" ref="I132:N132" si="5">I133+I191+I208</f>
        <v>5535.88</v>
      </c>
      <c r="J132" s="20">
        <f t="shared" si="5"/>
        <v>5535.88</v>
      </c>
      <c r="K132" s="20">
        <f t="shared" si="5"/>
        <v>0</v>
      </c>
      <c r="L132" s="20">
        <f t="shared" si="5"/>
        <v>77099</v>
      </c>
      <c r="M132" s="20">
        <f t="shared" si="5"/>
        <v>245406</v>
      </c>
      <c r="N132" s="20">
        <f t="shared" si="5"/>
        <v>21941</v>
      </c>
      <c r="O132" s="20"/>
      <c r="P132" s="20" t="s">
        <v>23</v>
      </c>
      <c r="Q132" s="20" t="s">
        <v>23</v>
      </c>
    </row>
    <row r="133" ht="27" customHeight="1" spans="1:17">
      <c r="A133" s="20" t="s">
        <v>260</v>
      </c>
      <c r="B133" s="20"/>
      <c r="C133" s="20"/>
      <c r="D133" s="20"/>
      <c r="E133" s="20"/>
      <c r="F133" s="20"/>
      <c r="G133" s="20"/>
      <c r="H133" s="20" t="s">
        <v>23</v>
      </c>
      <c r="I133" s="36">
        <f t="shared" ref="I133:N133" si="6">SUM(I134:I190)</f>
        <v>1671.71</v>
      </c>
      <c r="J133" s="36">
        <f t="shared" si="6"/>
        <v>1671.71</v>
      </c>
      <c r="K133" s="36">
        <f t="shared" si="6"/>
        <v>0</v>
      </c>
      <c r="L133" s="36">
        <f t="shared" si="6"/>
        <v>29079</v>
      </c>
      <c r="M133" s="36">
        <f t="shared" si="6"/>
        <v>93803</v>
      </c>
      <c r="N133" s="36">
        <f t="shared" si="6"/>
        <v>5268</v>
      </c>
      <c r="O133" s="22"/>
      <c r="P133" s="20" t="s">
        <v>23</v>
      </c>
      <c r="Q133" s="20" t="s">
        <v>23</v>
      </c>
    </row>
    <row r="134" ht="76.5" customHeight="1" spans="1:17">
      <c r="A134" s="22">
        <v>123</v>
      </c>
      <c r="B134" s="22" t="s">
        <v>215</v>
      </c>
      <c r="C134" s="22" t="s">
        <v>261</v>
      </c>
      <c r="D134" s="22" t="s">
        <v>262</v>
      </c>
      <c r="E134" s="22" t="s">
        <v>49</v>
      </c>
      <c r="F134" s="22" t="s">
        <v>263</v>
      </c>
      <c r="G134" s="23">
        <v>44196</v>
      </c>
      <c r="H134" s="24" t="s">
        <v>264</v>
      </c>
      <c r="I134" s="31">
        <v>24.47</v>
      </c>
      <c r="J134" s="31">
        <f t="shared" ref="J134:J165" si="7">I134</f>
        <v>24.47</v>
      </c>
      <c r="K134" s="31"/>
      <c r="L134" s="31">
        <v>1260</v>
      </c>
      <c r="M134" s="31">
        <v>4600</v>
      </c>
      <c r="N134" s="31">
        <v>261</v>
      </c>
      <c r="O134" s="22"/>
      <c r="P134" s="22" t="s">
        <v>265</v>
      </c>
      <c r="Q134" s="26" t="s">
        <v>266</v>
      </c>
    </row>
    <row r="135" ht="76.5" customHeight="1" spans="1:17">
      <c r="A135" s="22">
        <v>124</v>
      </c>
      <c r="B135" s="22" t="s">
        <v>267</v>
      </c>
      <c r="C135" s="22" t="s">
        <v>268</v>
      </c>
      <c r="D135" s="22" t="s">
        <v>262</v>
      </c>
      <c r="E135" s="22" t="s">
        <v>49</v>
      </c>
      <c r="F135" s="22" t="s">
        <v>269</v>
      </c>
      <c r="G135" s="23">
        <v>44196</v>
      </c>
      <c r="H135" s="24" t="s">
        <v>270</v>
      </c>
      <c r="I135" s="31">
        <v>31.8</v>
      </c>
      <c r="J135" s="31">
        <f t="shared" si="7"/>
        <v>31.8</v>
      </c>
      <c r="K135" s="31"/>
      <c r="L135" s="31">
        <v>123</v>
      </c>
      <c r="M135" s="31">
        <v>300</v>
      </c>
      <c r="N135" s="31">
        <v>28</v>
      </c>
      <c r="O135" s="22"/>
      <c r="P135" s="22" t="s">
        <v>271</v>
      </c>
      <c r="Q135" s="26" t="s">
        <v>266</v>
      </c>
    </row>
    <row r="136" ht="76.5" customHeight="1" spans="1:17">
      <c r="A136" s="22">
        <v>125</v>
      </c>
      <c r="B136" s="22" t="s">
        <v>272</v>
      </c>
      <c r="C136" s="22" t="s">
        <v>268</v>
      </c>
      <c r="D136" s="22" t="s">
        <v>262</v>
      </c>
      <c r="E136" s="22" t="s">
        <v>49</v>
      </c>
      <c r="F136" s="22" t="s">
        <v>273</v>
      </c>
      <c r="G136" s="23">
        <v>44196</v>
      </c>
      <c r="H136" s="24" t="s">
        <v>274</v>
      </c>
      <c r="I136" s="31">
        <v>60.18</v>
      </c>
      <c r="J136" s="31">
        <v>60.18</v>
      </c>
      <c r="K136" s="31"/>
      <c r="L136" s="31">
        <v>520</v>
      </c>
      <c r="M136" s="31">
        <v>1786</v>
      </c>
      <c r="N136" s="31">
        <v>92</v>
      </c>
      <c r="O136" s="22"/>
      <c r="P136" s="22" t="s">
        <v>271</v>
      </c>
      <c r="Q136" s="26" t="s">
        <v>266</v>
      </c>
    </row>
    <row r="137" ht="77.25" customHeight="1" spans="1:17">
      <c r="A137" s="22">
        <v>126</v>
      </c>
      <c r="B137" s="22" t="s">
        <v>275</v>
      </c>
      <c r="C137" s="22" t="s">
        <v>268</v>
      </c>
      <c r="D137" s="22" t="s">
        <v>262</v>
      </c>
      <c r="E137" s="22" t="s">
        <v>49</v>
      </c>
      <c r="F137" s="22" t="s">
        <v>276</v>
      </c>
      <c r="G137" s="23">
        <v>44196</v>
      </c>
      <c r="H137" s="24" t="s">
        <v>277</v>
      </c>
      <c r="I137" s="31">
        <v>9.36</v>
      </c>
      <c r="J137" s="31">
        <f t="shared" si="7"/>
        <v>9.36</v>
      </c>
      <c r="K137" s="31"/>
      <c r="L137" s="31">
        <v>286</v>
      </c>
      <c r="M137" s="31">
        <v>916</v>
      </c>
      <c r="N137" s="31">
        <v>29</v>
      </c>
      <c r="O137" s="22"/>
      <c r="P137" s="22" t="s">
        <v>271</v>
      </c>
      <c r="Q137" s="26" t="s">
        <v>266</v>
      </c>
    </row>
    <row r="138" ht="81.75" customHeight="1" spans="1:17">
      <c r="A138" s="22">
        <v>127</v>
      </c>
      <c r="B138" s="22" t="s">
        <v>278</v>
      </c>
      <c r="C138" s="22" t="s">
        <v>268</v>
      </c>
      <c r="D138" s="22" t="s">
        <v>262</v>
      </c>
      <c r="E138" s="22" t="s">
        <v>49</v>
      </c>
      <c r="F138" s="22" t="s">
        <v>279</v>
      </c>
      <c r="G138" s="23">
        <v>44196</v>
      </c>
      <c r="H138" s="22" t="s">
        <v>280</v>
      </c>
      <c r="I138" s="22">
        <v>7.48</v>
      </c>
      <c r="J138" s="31">
        <f t="shared" si="7"/>
        <v>7.48</v>
      </c>
      <c r="K138" s="22"/>
      <c r="L138" s="22">
        <v>438</v>
      </c>
      <c r="M138" s="22">
        <v>1232</v>
      </c>
      <c r="N138" s="22">
        <v>49</v>
      </c>
      <c r="O138" s="22"/>
      <c r="P138" s="22" t="s">
        <v>271</v>
      </c>
      <c r="Q138" s="26" t="s">
        <v>266</v>
      </c>
    </row>
    <row r="139" ht="81.75" customHeight="1" spans="1:17">
      <c r="A139" s="22">
        <v>128</v>
      </c>
      <c r="B139" s="22" t="s">
        <v>281</v>
      </c>
      <c r="C139" s="22" t="s">
        <v>268</v>
      </c>
      <c r="D139" s="22" t="s">
        <v>262</v>
      </c>
      <c r="E139" s="22" t="s">
        <v>49</v>
      </c>
      <c r="F139" s="22" t="s">
        <v>282</v>
      </c>
      <c r="G139" s="23">
        <v>44196</v>
      </c>
      <c r="H139" s="24" t="s">
        <v>283</v>
      </c>
      <c r="I139" s="31">
        <v>41.04</v>
      </c>
      <c r="J139" s="31">
        <f t="shared" si="7"/>
        <v>41.04</v>
      </c>
      <c r="K139" s="31"/>
      <c r="L139" s="31">
        <v>467</v>
      </c>
      <c r="M139" s="31">
        <v>1370</v>
      </c>
      <c r="N139" s="31">
        <v>40</v>
      </c>
      <c r="O139" s="22"/>
      <c r="P139" s="22" t="s">
        <v>271</v>
      </c>
      <c r="Q139" s="26" t="s">
        <v>266</v>
      </c>
    </row>
    <row r="140" ht="81.75" customHeight="1" spans="1:17">
      <c r="A140" s="22">
        <v>129</v>
      </c>
      <c r="B140" s="22" t="s">
        <v>284</v>
      </c>
      <c r="C140" s="22" t="s">
        <v>268</v>
      </c>
      <c r="D140" s="22" t="s">
        <v>262</v>
      </c>
      <c r="E140" s="22" t="s">
        <v>49</v>
      </c>
      <c r="F140" s="22" t="s">
        <v>285</v>
      </c>
      <c r="G140" s="23">
        <v>44196</v>
      </c>
      <c r="H140" s="24" t="s">
        <v>286</v>
      </c>
      <c r="I140" s="31">
        <v>29.99</v>
      </c>
      <c r="J140" s="31">
        <f t="shared" si="7"/>
        <v>29.99</v>
      </c>
      <c r="K140" s="31"/>
      <c r="L140" s="31">
        <v>457</v>
      </c>
      <c r="M140" s="31">
        <v>1249</v>
      </c>
      <c r="N140" s="31">
        <v>26</v>
      </c>
      <c r="O140" s="22"/>
      <c r="P140" s="22" t="s">
        <v>287</v>
      </c>
      <c r="Q140" s="26" t="s">
        <v>266</v>
      </c>
    </row>
    <row r="141" ht="81.75" customHeight="1" spans="1:17">
      <c r="A141" s="22">
        <v>130</v>
      </c>
      <c r="B141" s="22" t="s">
        <v>288</v>
      </c>
      <c r="C141" s="22" t="s">
        <v>268</v>
      </c>
      <c r="D141" s="22" t="s">
        <v>262</v>
      </c>
      <c r="E141" s="22" t="s">
        <v>49</v>
      </c>
      <c r="F141" s="22" t="s">
        <v>289</v>
      </c>
      <c r="G141" s="23">
        <v>44196</v>
      </c>
      <c r="H141" s="24" t="s">
        <v>290</v>
      </c>
      <c r="I141" s="31">
        <v>17.93</v>
      </c>
      <c r="J141" s="31">
        <f t="shared" si="7"/>
        <v>17.93</v>
      </c>
      <c r="K141" s="31"/>
      <c r="L141" s="31">
        <v>327</v>
      </c>
      <c r="M141" s="31">
        <v>963</v>
      </c>
      <c r="N141" s="31">
        <v>85</v>
      </c>
      <c r="O141" s="22"/>
      <c r="P141" s="22" t="s">
        <v>271</v>
      </c>
      <c r="Q141" s="26" t="s">
        <v>266</v>
      </c>
    </row>
    <row r="142" ht="81.75" customHeight="1" spans="1:17">
      <c r="A142" s="22">
        <v>131</v>
      </c>
      <c r="B142" s="22" t="s">
        <v>291</v>
      </c>
      <c r="C142" s="22" t="s">
        <v>268</v>
      </c>
      <c r="D142" s="22" t="s">
        <v>262</v>
      </c>
      <c r="E142" s="22" t="s">
        <v>49</v>
      </c>
      <c r="F142" s="22" t="s">
        <v>292</v>
      </c>
      <c r="G142" s="23">
        <v>44196</v>
      </c>
      <c r="H142" s="22" t="s">
        <v>293</v>
      </c>
      <c r="I142" s="22">
        <v>42.64</v>
      </c>
      <c r="J142" s="31">
        <f t="shared" si="7"/>
        <v>42.64</v>
      </c>
      <c r="K142" s="22"/>
      <c r="L142" s="22">
        <v>328</v>
      </c>
      <c r="M142" s="22">
        <v>1067</v>
      </c>
      <c r="N142" s="22">
        <v>66</v>
      </c>
      <c r="O142" s="22"/>
      <c r="P142" s="22" t="s">
        <v>287</v>
      </c>
      <c r="Q142" s="26" t="s">
        <v>266</v>
      </c>
    </row>
    <row r="143" ht="81.75" customHeight="1" spans="1:17">
      <c r="A143" s="22">
        <v>132</v>
      </c>
      <c r="B143" s="22" t="s">
        <v>294</v>
      </c>
      <c r="C143" s="22" t="s">
        <v>268</v>
      </c>
      <c r="D143" s="22" t="s">
        <v>262</v>
      </c>
      <c r="E143" s="22" t="s">
        <v>49</v>
      </c>
      <c r="F143" s="22" t="s">
        <v>295</v>
      </c>
      <c r="G143" s="23">
        <v>44196</v>
      </c>
      <c r="H143" s="22" t="s">
        <v>296</v>
      </c>
      <c r="I143" s="22">
        <v>61.05</v>
      </c>
      <c r="J143" s="31">
        <f t="shared" si="7"/>
        <v>61.05</v>
      </c>
      <c r="K143" s="22"/>
      <c r="L143" s="22">
        <v>467</v>
      </c>
      <c r="M143" s="22">
        <v>1468</v>
      </c>
      <c r="N143" s="22">
        <v>38</v>
      </c>
      <c r="O143" s="22"/>
      <c r="P143" s="22" t="s">
        <v>287</v>
      </c>
      <c r="Q143" s="26" t="s">
        <v>266</v>
      </c>
    </row>
    <row r="144" ht="81.75" customHeight="1" spans="1:17">
      <c r="A144" s="22">
        <v>133</v>
      </c>
      <c r="B144" s="22" t="s">
        <v>124</v>
      </c>
      <c r="C144" s="22" t="s">
        <v>268</v>
      </c>
      <c r="D144" s="22" t="s">
        <v>262</v>
      </c>
      <c r="E144" s="22" t="s">
        <v>49</v>
      </c>
      <c r="F144" s="22" t="s">
        <v>297</v>
      </c>
      <c r="G144" s="23">
        <v>44196</v>
      </c>
      <c r="H144" s="22" t="s">
        <v>298</v>
      </c>
      <c r="I144" s="22">
        <v>60.22</v>
      </c>
      <c r="J144" s="31">
        <v>60.22</v>
      </c>
      <c r="K144" s="22"/>
      <c r="L144" s="22">
        <v>524</v>
      </c>
      <c r="M144" s="22">
        <v>2101</v>
      </c>
      <c r="N144" s="22">
        <v>98</v>
      </c>
      <c r="O144" s="22"/>
      <c r="P144" s="22" t="s">
        <v>287</v>
      </c>
      <c r="Q144" s="26" t="s">
        <v>266</v>
      </c>
    </row>
    <row r="145" ht="81.75" customHeight="1" spans="1:17">
      <c r="A145" s="22">
        <v>134</v>
      </c>
      <c r="B145" s="22" t="s">
        <v>299</v>
      </c>
      <c r="C145" s="22" t="s">
        <v>268</v>
      </c>
      <c r="D145" s="22" t="s">
        <v>262</v>
      </c>
      <c r="E145" s="22" t="s">
        <v>49</v>
      </c>
      <c r="F145" s="22" t="s">
        <v>300</v>
      </c>
      <c r="G145" s="23">
        <v>44196</v>
      </c>
      <c r="H145" s="22" t="s">
        <v>301</v>
      </c>
      <c r="I145" s="22">
        <v>35.01</v>
      </c>
      <c r="J145" s="31">
        <f t="shared" si="7"/>
        <v>35.01</v>
      </c>
      <c r="K145" s="22"/>
      <c r="L145" s="22">
        <v>236</v>
      </c>
      <c r="M145" s="22">
        <v>944</v>
      </c>
      <c r="N145" s="22">
        <v>40</v>
      </c>
      <c r="O145" s="22"/>
      <c r="P145" s="22" t="s">
        <v>287</v>
      </c>
      <c r="Q145" s="26" t="s">
        <v>266</v>
      </c>
    </row>
    <row r="146" ht="81.75" customHeight="1" spans="1:17">
      <c r="A146" s="22">
        <v>135</v>
      </c>
      <c r="B146" s="22" t="s">
        <v>87</v>
      </c>
      <c r="C146" s="22" t="s">
        <v>268</v>
      </c>
      <c r="D146" s="22" t="s">
        <v>262</v>
      </c>
      <c r="E146" s="22" t="s">
        <v>49</v>
      </c>
      <c r="F146" s="22" t="s">
        <v>302</v>
      </c>
      <c r="G146" s="23">
        <v>44196</v>
      </c>
      <c r="H146" s="22" t="s">
        <v>303</v>
      </c>
      <c r="I146" s="22">
        <v>34.25</v>
      </c>
      <c r="J146" s="31">
        <f t="shared" si="7"/>
        <v>34.25</v>
      </c>
      <c r="K146" s="22"/>
      <c r="L146" s="22">
        <v>178</v>
      </c>
      <c r="M146" s="22">
        <v>667</v>
      </c>
      <c r="N146" s="22">
        <v>244</v>
      </c>
      <c r="O146" s="22"/>
      <c r="P146" s="22" t="s">
        <v>271</v>
      </c>
      <c r="Q146" s="26" t="s">
        <v>266</v>
      </c>
    </row>
    <row r="147" ht="81.75" customHeight="1" spans="1:17">
      <c r="A147" s="22">
        <v>136</v>
      </c>
      <c r="B147" s="22" t="s">
        <v>304</v>
      </c>
      <c r="C147" s="22" t="s">
        <v>268</v>
      </c>
      <c r="D147" s="22" t="s">
        <v>262</v>
      </c>
      <c r="E147" s="22" t="s">
        <v>49</v>
      </c>
      <c r="F147" s="22" t="s">
        <v>305</v>
      </c>
      <c r="G147" s="23">
        <v>44196</v>
      </c>
      <c r="H147" s="22" t="s">
        <v>306</v>
      </c>
      <c r="I147" s="22">
        <v>38.81</v>
      </c>
      <c r="J147" s="31">
        <f t="shared" si="7"/>
        <v>38.81</v>
      </c>
      <c r="K147" s="22"/>
      <c r="L147" s="22">
        <v>510</v>
      </c>
      <c r="M147" s="22">
        <v>1617</v>
      </c>
      <c r="N147" s="22">
        <v>83</v>
      </c>
      <c r="O147" s="22"/>
      <c r="P147" s="22" t="s">
        <v>287</v>
      </c>
      <c r="Q147" s="26" t="s">
        <v>266</v>
      </c>
    </row>
    <row r="148" ht="81.75" customHeight="1" spans="1:17">
      <c r="A148" s="22">
        <v>137</v>
      </c>
      <c r="B148" s="22" t="s">
        <v>155</v>
      </c>
      <c r="C148" s="22" t="s">
        <v>268</v>
      </c>
      <c r="D148" s="22" t="s">
        <v>262</v>
      </c>
      <c r="E148" s="22" t="s">
        <v>49</v>
      </c>
      <c r="F148" s="22" t="s">
        <v>307</v>
      </c>
      <c r="G148" s="23">
        <v>44196</v>
      </c>
      <c r="H148" s="22" t="s">
        <v>308</v>
      </c>
      <c r="I148" s="22">
        <v>54.18</v>
      </c>
      <c r="J148" s="31">
        <f t="shared" si="7"/>
        <v>54.18</v>
      </c>
      <c r="K148" s="22"/>
      <c r="L148" s="22">
        <v>394</v>
      </c>
      <c r="M148" s="22">
        <v>1306</v>
      </c>
      <c r="N148" s="22">
        <v>81</v>
      </c>
      <c r="O148" s="22"/>
      <c r="P148" s="22" t="s">
        <v>287</v>
      </c>
      <c r="Q148" s="26" t="s">
        <v>266</v>
      </c>
    </row>
    <row r="149" ht="81.75" customHeight="1" spans="1:17">
      <c r="A149" s="22">
        <v>138</v>
      </c>
      <c r="B149" s="22" t="s">
        <v>309</v>
      </c>
      <c r="C149" s="22" t="s">
        <v>268</v>
      </c>
      <c r="D149" s="22" t="s">
        <v>262</v>
      </c>
      <c r="E149" s="22" t="s">
        <v>49</v>
      </c>
      <c r="F149" s="22" t="s">
        <v>310</v>
      </c>
      <c r="G149" s="23">
        <v>44196</v>
      </c>
      <c r="H149" s="22" t="s">
        <v>311</v>
      </c>
      <c r="I149" s="22">
        <v>51.2</v>
      </c>
      <c r="J149" s="31">
        <f t="shared" si="7"/>
        <v>51.2</v>
      </c>
      <c r="K149" s="22"/>
      <c r="L149" s="22">
        <v>305</v>
      </c>
      <c r="M149" s="22">
        <v>914</v>
      </c>
      <c r="N149" s="22">
        <v>43</v>
      </c>
      <c r="O149" s="22"/>
      <c r="P149" s="22" t="s">
        <v>287</v>
      </c>
      <c r="Q149" s="26" t="s">
        <v>266</v>
      </c>
    </row>
    <row r="150" ht="61.5" customHeight="1" spans="1:17">
      <c r="A150" s="22">
        <v>139</v>
      </c>
      <c r="B150" s="22" t="s">
        <v>312</v>
      </c>
      <c r="C150" s="22" t="s">
        <v>268</v>
      </c>
      <c r="D150" s="22" t="s">
        <v>262</v>
      </c>
      <c r="E150" s="22" t="s">
        <v>49</v>
      </c>
      <c r="F150" s="22" t="s">
        <v>313</v>
      </c>
      <c r="G150" s="23">
        <v>44196</v>
      </c>
      <c r="H150" s="22" t="s">
        <v>314</v>
      </c>
      <c r="I150" s="22">
        <v>18.74</v>
      </c>
      <c r="J150" s="31">
        <f t="shared" si="7"/>
        <v>18.74</v>
      </c>
      <c r="K150" s="22"/>
      <c r="L150" s="22">
        <v>500</v>
      </c>
      <c r="M150" s="22">
        <v>1612</v>
      </c>
      <c r="N150" s="22">
        <v>49</v>
      </c>
      <c r="O150" s="22"/>
      <c r="P150" s="22" t="s">
        <v>287</v>
      </c>
      <c r="Q150" s="26" t="s">
        <v>266</v>
      </c>
    </row>
    <row r="151" ht="61.5" customHeight="1" spans="1:17">
      <c r="A151" s="22">
        <v>140</v>
      </c>
      <c r="B151" s="22" t="s">
        <v>315</v>
      </c>
      <c r="C151" s="22" t="s">
        <v>268</v>
      </c>
      <c r="D151" s="22" t="s">
        <v>262</v>
      </c>
      <c r="E151" s="22" t="s">
        <v>49</v>
      </c>
      <c r="F151" s="22" t="s">
        <v>316</v>
      </c>
      <c r="G151" s="23">
        <v>44196</v>
      </c>
      <c r="H151" s="22" t="s">
        <v>317</v>
      </c>
      <c r="I151" s="22">
        <v>17.02</v>
      </c>
      <c r="J151" s="31">
        <f t="shared" si="7"/>
        <v>17.02</v>
      </c>
      <c r="K151" s="22"/>
      <c r="L151" s="22">
        <v>430</v>
      </c>
      <c r="M151" s="22">
        <v>2150</v>
      </c>
      <c r="N151" s="22">
        <v>28</v>
      </c>
      <c r="O151" s="22"/>
      <c r="P151" s="22" t="s">
        <v>287</v>
      </c>
      <c r="Q151" s="26" t="s">
        <v>266</v>
      </c>
    </row>
    <row r="152" ht="61.5" customHeight="1" spans="1:17">
      <c r="A152" s="22">
        <v>141</v>
      </c>
      <c r="B152" s="22" t="s">
        <v>318</v>
      </c>
      <c r="C152" s="22" t="s">
        <v>268</v>
      </c>
      <c r="D152" s="22" t="s">
        <v>262</v>
      </c>
      <c r="E152" s="22" t="s">
        <v>49</v>
      </c>
      <c r="F152" s="22" t="s">
        <v>319</v>
      </c>
      <c r="G152" s="23">
        <v>44196</v>
      </c>
      <c r="H152" s="22" t="s">
        <v>320</v>
      </c>
      <c r="I152" s="22">
        <v>27.69</v>
      </c>
      <c r="J152" s="31">
        <f t="shared" si="7"/>
        <v>27.69</v>
      </c>
      <c r="K152" s="22"/>
      <c r="L152" s="22">
        <v>440</v>
      </c>
      <c r="M152" s="22">
        <v>1500</v>
      </c>
      <c r="N152" s="22">
        <v>60</v>
      </c>
      <c r="O152" s="22"/>
      <c r="P152" s="22" t="s">
        <v>287</v>
      </c>
      <c r="Q152" s="26" t="s">
        <v>266</v>
      </c>
    </row>
    <row r="153" ht="61.5" customHeight="1" spans="1:17">
      <c r="A153" s="22">
        <v>142</v>
      </c>
      <c r="B153" s="22" t="s">
        <v>321</v>
      </c>
      <c r="C153" s="22" t="s">
        <v>268</v>
      </c>
      <c r="D153" s="22" t="s">
        <v>262</v>
      </c>
      <c r="E153" s="22" t="s">
        <v>49</v>
      </c>
      <c r="F153" s="22" t="s">
        <v>322</v>
      </c>
      <c r="G153" s="23">
        <v>44196</v>
      </c>
      <c r="H153" s="24" t="s">
        <v>323</v>
      </c>
      <c r="I153" s="31">
        <v>43.13</v>
      </c>
      <c r="J153" s="31">
        <f t="shared" si="7"/>
        <v>43.13</v>
      </c>
      <c r="K153" s="31"/>
      <c r="L153" s="31">
        <v>548</v>
      </c>
      <c r="M153" s="31">
        <v>2158</v>
      </c>
      <c r="N153" s="31">
        <v>100</v>
      </c>
      <c r="O153" s="22"/>
      <c r="P153" s="22" t="s">
        <v>271</v>
      </c>
      <c r="Q153" s="26" t="s">
        <v>266</v>
      </c>
    </row>
    <row r="154" ht="61.5" customHeight="1" spans="1:17">
      <c r="A154" s="22">
        <v>143</v>
      </c>
      <c r="B154" s="22" t="s">
        <v>324</v>
      </c>
      <c r="C154" s="22" t="s">
        <v>325</v>
      </c>
      <c r="D154" s="22" t="s">
        <v>262</v>
      </c>
      <c r="E154" s="22" t="s">
        <v>49</v>
      </c>
      <c r="F154" s="22" t="s">
        <v>326</v>
      </c>
      <c r="G154" s="23">
        <v>44196</v>
      </c>
      <c r="H154" s="22" t="s">
        <v>327</v>
      </c>
      <c r="I154" s="22">
        <v>16.35</v>
      </c>
      <c r="J154" s="31">
        <f t="shared" si="7"/>
        <v>16.35</v>
      </c>
      <c r="K154" s="22"/>
      <c r="L154" s="22">
        <v>215</v>
      </c>
      <c r="M154" s="22">
        <v>664</v>
      </c>
      <c r="N154" s="22">
        <v>18</v>
      </c>
      <c r="O154" s="22"/>
      <c r="P154" s="22" t="s">
        <v>287</v>
      </c>
      <c r="Q154" s="26" t="s">
        <v>266</v>
      </c>
    </row>
    <row r="155" ht="61.5" customHeight="1" spans="1:17">
      <c r="A155" s="22">
        <v>144</v>
      </c>
      <c r="B155" s="22" t="s">
        <v>328</v>
      </c>
      <c r="C155" s="22" t="s">
        <v>325</v>
      </c>
      <c r="D155" s="22" t="s">
        <v>262</v>
      </c>
      <c r="E155" s="22" t="s">
        <v>49</v>
      </c>
      <c r="F155" s="22" t="s">
        <v>329</v>
      </c>
      <c r="G155" s="23">
        <v>44196</v>
      </c>
      <c r="H155" s="22" t="s">
        <v>330</v>
      </c>
      <c r="I155" s="31">
        <v>8.28</v>
      </c>
      <c r="J155" s="31">
        <f t="shared" si="7"/>
        <v>8.28</v>
      </c>
      <c r="K155" s="31"/>
      <c r="L155" s="31">
        <v>199</v>
      </c>
      <c r="M155" s="31">
        <v>556</v>
      </c>
      <c r="N155" s="31">
        <v>178</v>
      </c>
      <c r="O155" s="22"/>
      <c r="P155" s="22" t="s">
        <v>271</v>
      </c>
      <c r="Q155" s="26" t="s">
        <v>266</v>
      </c>
    </row>
    <row r="156" ht="61.5" customHeight="1" spans="1:17">
      <c r="A156" s="22">
        <v>145</v>
      </c>
      <c r="B156" s="22" t="s">
        <v>331</v>
      </c>
      <c r="C156" s="22" t="s">
        <v>325</v>
      </c>
      <c r="D156" s="22" t="s">
        <v>262</v>
      </c>
      <c r="E156" s="22" t="s">
        <v>49</v>
      </c>
      <c r="F156" s="22" t="s">
        <v>332</v>
      </c>
      <c r="G156" s="23">
        <v>44196</v>
      </c>
      <c r="H156" s="22" t="s">
        <v>330</v>
      </c>
      <c r="I156" s="31">
        <v>8.28</v>
      </c>
      <c r="J156" s="31">
        <f t="shared" si="7"/>
        <v>8.28</v>
      </c>
      <c r="K156" s="31"/>
      <c r="L156" s="31">
        <v>227</v>
      </c>
      <c r="M156" s="31">
        <v>616</v>
      </c>
      <c r="N156" s="31">
        <v>93</v>
      </c>
      <c r="O156" s="22"/>
      <c r="P156" s="22" t="s">
        <v>271</v>
      </c>
      <c r="Q156" s="26" t="s">
        <v>266</v>
      </c>
    </row>
    <row r="157" ht="53.25" customHeight="1" spans="1:17">
      <c r="A157" s="22">
        <v>146</v>
      </c>
      <c r="B157" s="22" t="s">
        <v>333</v>
      </c>
      <c r="C157" s="22" t="s">
        <v>325</v>
      </c>
      <c r="D157" s="22" t="s">
        <v>262</v>
      </c>
      <c r="E157" s="22" t="s">
        <v>49</v>
      </c>
      <c r="F157" s="22" t="s">
        <v>334</v>
      </c>
      <c r="G157" s="23">
        <v>44196</v>
      </c>
      <c r="H157" s="22" t="s">
        <v>335</v>
      </c>
      <c r="I157" s="22">
        <v>7.19</v>
      </c>
      <c r="J157" s="31">
        <f t="shared" si="7"/>
        <v>7.19</v>
      </c>
      <c r="K157" s="22"/>
      <c r="L157" s="22">
        <v>249</v>
      </c>
      <c r="M157" s="22">
        <v>792</v>
      </c>
      <c r="N157" s="22">
        <v>41</v>
      </c>
      <c r="O157" s="22"/>
      <c r="P157" s="22" t="s">
        <v>287</v>
      </c>
      <c r="Q157" s="26" t="s">
        <v>266</v>
      </c>
    </row>
    <row r="158" ht="56.25" customHeight="1" spans="1:17">
      <c r="A158" s="22">
        <v>147</v>
      </c>
      <c r="B158" s="22" t="s">
        <v>336</v>
      </c>
      <c r="C158" s="22" t="s">
        <v>325</v>
      </c>
      <c r="D158" s="22" t="s">
        <v>262</v>
      </c>
      <c r="E158" s="22" t="s">
        <v>49</v>
      </c>
      <c r="F158" s="22" t="s">
        <v>337</v>
      </c>
      <c r="G158" s="23">
        <v>44196</v>
      </c>
      <c r="H158" s="22" t="s">
        <v>338</v>
      </c>
      <c r="I158" s="22">
        <v>10.66</v>
      </c>
      <c r="J158" s="31">
        <f t="shared" si="7"/>
        <v>10.66</v>
      </c>
      <c r="K158" s="22"/>
      <c r="L158" s="22">
        <v>591</v>
      </c>
      <c r="M158" s="22">
        <v>1721</v>
      </c>
      <c r="N158" s="22">
        <v>64</v>
      </c>
      <c r="O158" s="22"/>
      <c r="P158" s="22" t="s">
        <v>287</v>
      </c>
      <c r="Q158" s="26" t="s">
        <v>266</v>
      </c>
    </row>
    <row r="159" ht="56.25" customHeight="1" spans="1:17">
      <c r="A159" s="22">
        <v>148</v>
      </c>
      <c r="B159" s="22" t="s">
        <v>59</v>
      </c>
      <c r="C159" s="22" t="s">
        <v>325</v>
      </c>
      <c r="D159" s="22" t="s">
        <v>262</v>
      </c>
      <c r="E159" s="22" t="s">
        <v>49</v>
      </c>
      <c r="F159" s="22" t="s">
        <v>339</v>
      </c>
      <c r="G159" s="23">
        <v>44196</v>
      </c>
      <c r="H159" s="22" t="s">
        <v>340</v>
      </c>
      <c r="I159" s="31">
        <v>10.66</v>
      </c>
      <c r="J159" s="31">
        <f t="shared" si="7"/>
        <v>10.66</v>
      </c>
      <c r="K159" s="31"/>
      <c r="L159" s="31">
        <v>859</v>
      </c>
      <c r="M159" s="31">
        <v>2557</v>
      </c>
      <c r="N159" s="31">
        <v>151</v>
      </c>
      <c r="O159" s="22"/>
      <c r="P159" s="22" t="s">
        <v>271</v>
      </c>
      <c r="Q159" s="26" t="s">
        <v>266</v>
      </c>
    </row>
    <row r="160" ht="56.25" customHeight="1" spans="1:17">
      <c r="A160" s="22">
        <v>149</v>
      </c>
      <c r="B160" s="22" t="s">
        <v>341</v>
      </c>
      <c r="C160" s="22" t="s">
        <v>325</v>
      </c>
      <c r="D160" s="22" t="s">
        <v>262</v>
      </c>
      <c r="E160" s="22" t="s">
        <v>49</v>
      </c>
      <c r="F160" s="22" t="s">
        <v>342</v>
      </c>
      <c r="G160" s="23">
        <v>44196</v>
      </c>
      <c r="H160" s="22" t="s">
        <v>343</v>
      </c>
      <c r="I160" s="22">
        <v>14.15</v>
      </c>
      <c r="J160" s="31">
        <f t="shared" si="7"/>
        <v>14.15</v>
      </c>
      <c r="K160" s="22"/>
      <c r="L160" s="22">
        <v>917</v>
      </c>
      <c r="M160" s="22">
        <v>2910</v>
      </c>
      <c r="N160" s="22">
        <v>211</v>
      </c>
      <c r="O160" s="22"/>
      <c r="P160" s="22" t="s">
        <v>287</v>
      </c>
      <c r="Q160" s="26" t="s">
        <v>266</v>
      </c>
    </row>
    <row r="161" ht="56.25" customHeight="1" spans="1:17">
      <c r="A161" s="22">
        <v>150</v>
      </c>
      <c r="B161" s="22" t="s">
        <v>344</v>
      </c>
      <c r="C161" s="22" t="s">
        <v>325</v>
      </c>
      <c r="D161" s="22" t="s">
        <v>262</v>
      </c>
      <c r="E161" s="22" t="s">
        <v>49</v>
      </c>
      <c r="F161" s="22" t="s">
        <v>345</v>
      </c>
      <c r="G161" s="23">
        <v>44196</v>
      </c>
      <c r="H161" s="22" t="s">
        <v>335</v>
      </c>
      <c r="I161" s="22">
        <v>7.19</v>
      </c>
      <c r="J161" s="31">
        <f t="shared" si="7"/>
        <v>7.19</v>
      </c>
      <c r="K161" s="22"/>
      <c r="L161" s="22">
        <v>308</v>
      </c>
      <c r="M161" s="22">
        <v>1234</v>
      </c>
      <c r="N161" s="22">
        <v>142</v>
      </c>
      <c r="O161" s="22"/>
      <c r="P161" s="22" t="s">
        <v>287</v>
      </c>
      <c r="Q161" s="26" t="s">
        <v>266</v>
      </c>
    </row>
    <row r="162" ht="55.5" customHeight="1" spans="1:17">
      <c r="A162" s="22">
        <v>151</v>
      </c>
      <c r="B162" s="22" t="s">
        <v>346</v>
      </c>
      <c r="C162" s="22" t="s">
        <v>325</v>
      </c>
      <c r="D162" s="22" t="s">
        <v>262</v>
      </c>
      <c r="E162" s="22" t="s">
        <v>49</v>
      </c>
      <c r="F162" s="22" t="s">
        <v>347</v>
      </c>
      <c r="G162" s="23">
        <v>44196</v>
      </c>
      <c r="H162" s="22" t="s">
        <v>335</v>
      </c>
      <c r="I162" s="22">
        <v>7.19</v>
      </c>
      <c r="J162" s="31">
        <f t="shared" si="7"/>
        <v>7.19</v>
      </c>
      <c r="K162" s="22"/>
      <c r="L162" s="22">
        <v>449</v>
      </c>
      <c r="M162" s="22">
        <v>1789</v>
      </c>
      <c r="N162" s="22">
        <v>40</v>
      </c>
      <c r="O162" s="22"/>
      <c r="P162" s="22" t="s">
        <v>287</v>
      </c>
      <c r="Q162" s="26" t="s">
        <v>266</v>
      </c>
    </row>
    <row r="163" ht="61.5" customHeight="1" spans="1:17">
      <c r="A163" s="22">
        <v>152</v>
      </c>
      <c r="B163" s="22" t="s">
        <v>348</v>
      </c>
      <c r="C163" s="22" t="s">
        <v>325</v>
      </c>
      <c r="D163" s="22" t="s">
        <v>262</v>
      </c>
      <c r="E163" s="22" t="s">
        <v>49</v>
      </c>
      <c r="F163" s="22" t="s">
        <v>349</v>
      </c>
      <c r="G163" s="23">
        <v>44196</v>
      </c>
      <c r="H163" s="22" t="s">
        <v>350</v>
      </c>
      <c r="I163" s="22">
        <v>10.66</v>
      </c>
      <c r="J163" s="31">
        <f t="shared" si="7"/>
        <v>10.66</v>
      </c>
      <c r="K163" s="22"/>
      <c r="L163" s="22">
        <v>497</v>
      </c>
      <c r="M163" s="22">
        <v>2053</v>
      </c>
      <c r="N163" s="22">
        <v>34</v>
      </c>
      <c r="O163" s="22"/>
      <c r="P163" s="22" t="s">
        <v>287</v>
      </c>
      <c r="Q163" s="26" t="s">
        <v>266</v>
      </c>
    </row>
    <row r="164" ht="61.5" customHeight="1" spans="1:17">
      <c r="A164" s="22">
        <v>153</v>
      </c>
      <c r="B164" s="22" t="s">
        <v>351</v>
      </c>
      <c r="C164" s="22" t="s">
        <v>325</v>
      </c>
      <c r="D164" s="22" t="s">
        <v>262</v>
      </c>
      <c r="E164" s="22" t="s">
        <v>49</v>
      </c>
      <c r="F164" s="22" t="s">
        <v>352</v>
      </c>
      <c r="G164" s="23">
        <v>44196</v>
      </c>
      <c r="H164" s="22" t="s">
        <v>353</v>
      </c>
      <c r="I164" s="22">
        <v>28.21</v>
      </c>
      <c r="J164" s="31">
        <f t="shared" si="7"/>
        <v>28.21</v>
      </c>
      <c r="K164" s="22"/>
      <c r="L164" s="22">
        <v>587</v>
      </c>
      <c r="M164" s="22">
        <v>1694</v>
      </c>
      <c r="N164" s="22">
        <v>90</v>
      </c>
      <c r="O164" s="22"/>
      <c r="P164" s="22" t="s">
        <v>287</v>
      </c>
      <c r="Q164" s="26" t="s">
        <v>266</v>
      </c>
    </row>
    <row r="165" ht="54" customHeight="1" spans="1:17">
      <c r="A165" s="22">
        <v>154</v>
      </c>
      <c r="B165" s="22" t="s">
        <v>354</v>
      </c>
      <c r="C165" s="22" t="s">
        <v>325</v>
      </c>
      <c r="D165" s="22" t="s">
        <v>262</v>
      </c>
      <c r="E165" s="22" t="s">
        <v>49</v>
      </c>
      <c r="F165" s="22" t="s">
        <v>355</v>
      </c>
      <c r="G165" s="23">
        <v>44196</v>
      </c>
      <c r="H165" s="22" t="s">
        <v>356</v>
      </c>
      <c r="I165" s="31">
        <v>32.48</v>
      </c>
      <c r="J165" s="31">
        <f t="shared" si="7"/>
        <v>32.48</v>
      </c>
      <c r="K165" s="31"/>
      <c r="L165" s="31">
        <v>706</v>
      </c>
      <c r="M165" s="31">
        <v>2551</v>
      </c>
      <c r="N165" s="31">
        <v>68</v>
      </c>
      <c r="O165" s="22"/>
      <c r="P165" s="22" t="s">
        <v>271</v>
      </c>
      <c r="Q165" s="26" t="s">
        <v>266</v>
      </c>
    </row>
    <row r="166" ht="61.5" customHeight="1" spans="1:17">
      <c r="A166" s="22">
        <v>155</v>
      </c>
      <c r="B166" s="22" t="s">
        <v>357</v>
      </c>
      <c r="C166" s="22" t="s">
        <v>325</v>
      </c>
      <c r="D166" s="22" t="s">
        <v>262</v>
      </c>
      <c r="E166" s="22" t="s">
        <v>49</v>
      </c>
      <c r="F166" s="22" t="s">
        <v>358</v>
      </c>
      <c r="G166" s="23">
        <v>44196</v>
      </c>
      <c r="H166" s="22" t="s">
        <v>359</v>
      </c>
      <c r="I166" s="31">
        <v>7.19</v>
      </c>
      <c r="J166" s="31">
        <f t="shared" ref="J166:J190" si="8">I166</f>
        <v>7.19</v>
      </c>
      <c r="K166" s="31"/>
      <c r="L166" s="31">
        <v>476</v>
      </c>
      <c r="M166" s="31">
        <v>1495</v>
      </c>
      <c r="N166" s="31">
        <v>66</v>
      </c>
      <c r="O166" s="22"/>
      <c r="P166" s="22" t="s">
        <v>287</v>
      </c>
      <c r="Q166" s="26" t="s">
        <v>266</v>
      </c>
    </row>
    <row r="167" ht="57.75" customHeight="1" spans="1:17">
      <c r="A167" s="22">
        <v>156</v>
      </c>
      <c r="B167" s="22" t="s">
        <v>312</v>
      </c>
      <c r="C167" s="22" t="s">
        <v>325</v>
      </c>
      <c r="D167" s="22" t="s">
        <v>262</v>
      </c>
      <c r="E167" s="22" t="s">
        <v>49</v>
      </c>
      <c r="F167" s="22" t="s">
        <v>313</v>
      </c>
      <c r="G167" s="23">
        <v>44196</v>
      </c>
      <c r="H167" s="22" t="s">
        <v>327</v>
      </c>
      <c r="I167" s="22">
        <v>16.35</v>
      </c>
      <c r="J167" s="31">
        <f t="shared" si="8"/>
        <v>16.35</v>
      </c>
      <c r="K167" s="22"/>
      <c r="L167" s="22">
        <v>500</v>
      </c>
      <c r="M167" s="22">
        <v>1612</v>
      </c>
      <c r="N167" s="22">
        <v>49</v>
      </c>
      <c r="O167" s="22"/>
      <c r="P167" s="22" t="s">
        <v>287</v>
      </c>
      <c r="Q167" s="26" t="s">
        <v>266</v>
      </c>
    </row>
    <row r="168" ht="57.75" customHeight="1" spans="1:17">
      <c r="A168" s="22">
        <v>157</v>
      </c>
      <c r="B168" s="22" t="s">
        <v>360</v>
      </c>
      <c r="C168" s="22" t="s">
        <v>325</v>
      </c>
      <c r="D168" s="22" t="s">
        <v>262</v>
      </c>
      <c r="E168" s="22" t="s">
        <v>49</v>
      </c>
      <c r="F168" s="22" t="s">
        <v>361</v>
      </c>
      <c r="G168" s="23">
        <v>44196</v>
      </c>
      <c r="H168" s="22" t="s">
        <v>362</v>
      </c>
      <c r="I168" s="22">
        <v>24.36</v>
      </c>
      <c r="J168" s="31">
        <f t="shared" si="8"/>
        <v>24.36</v>
      </c>
      <c r="K168" s="22"/>
      <c r="L168" s="22">
        <v>713</v>
      </c>
      <c r="M168" s="22">
        <v>2200</v>
      </c>
      <c r="N168" s="22">
        <v>41</v>
      </c>
      <c r="O168" s="22"/>
      <c r="P168" s="22" t="s">
        <v>287</v>
      </c>
      <c r="Q168" s="26" t="s">
        <v>266</v>
      </c>
    </row>
    <row r="169" ht="57.75" customHeight="1" spans="1:17">
      <c r="A169" s="22">
        <v>158</v>
      </c>
      <c r="B169" s="22" t="s">
        <v>321</v>
      </c>
      <c r="C169" s="22" t="s">
        <v>325</v>
      </c>
      <c r="D169" s="22" t="s">
        <v>262</v>
      </c>
      <c r="E169" s="22" t="s">
        <v>49</v>
      </c>
      <c r="F169" s="22" t="s">
        <v>322</v>
      </c>
      <c r="G169" s="23">
        <v>44196</v>
      </c>
      <c r="H169" s="22" t="s">
        <v>362</v>
      </c>
      <c r="I169" s="31">
        <v>24.36</v>
      </c>
      <c r="J169" s="31">
        <f t="shared" si="8"/>
        <v>24.36</v>
      </c>
      <c r="K169" s="31"/>
      <c r="L169" s="31">
        <v>548</v>
      </c>
      <c r="M169" s="31">
        <v>2158</v>
      </c>
      <c r="N169" s="31">
        <v>100</v>
      </c>
      <c r="O169" s="22"/>
      <c r="P169" s="22" t="s">
        <v>271</v>
      </c>
      <c r="Q169" s="26" t="s">
        <v>266</v>
      </c>
    </row>
    <row r="170" ht="61.5" customHeight="1" spans="1:17">
      <c r="A170" s="22">
        <v>159</v>
      </c>
      <c r="B170" s="22" t="s">
        <v>363</v>
      </c>
      <c r="C170" s="22" t="s">
        <v>325</v>
      </c>
      <c r="D170" s="22" t="s">
        <v>262</v>
      </c>
      <c r="E170" s="22" t="s">
        <v>49</v>
      </c>
      <c r="F170" s="22" t="s">
        <v>364</v>
      </c>
      <c r="G170" s="23">
        <v>44196</v>
      </c>
      <c r="H170" s="22" t="s">
        <v>365</v>
      </c>
      <c r="I170" s="22">
        <v>17.76</v>
      </c>
      <c r="J170" s="31">
        <f t="shared" si="8"/>
        <v>17.76</v>
      </c>
      <c r="K170" s="22"/>
      <c r="L170" s="22">
        <v>1428</v>
      </c>
      <c r="M170" s="22">
        <v>4185</v>
      </c>
      <c r="N170" s="22">
        <v>82</v>
      </c>
      <c r="O170" s="22"/>
      <c r="P170" s="22" t="s">
        <v>287</v>
      </c>
      <c r="Q170" s="26" t="s">
        <v>266</v>
      </c>
    </row>
    <row r="171" ht="61.5" customHeight="1" spans="1:17">
      <c r="A171" s="22">
        <v>160</v>
      </c>
      <c r="B171" s="22" t="s">
        <v>366</v>
      </c>
      <c r="C171" s="22" t="s">
        <v>325</v>
      </c>
      <c r="D171" s="22" t="s">
        <v>262</v>
      </c>
      <c r="E171" s="22" t="s">
        <v>49</v>
      </c>
      <c r="F171" s="22" t="s">
        <v>367</v>
      </c>
      <c r="G171" s="23">
        <v>44196</v>
      </c>
      <c r="H171" s="22" t="s">
        <v>368</v>
      </c>
      <c r="I171" s="22">
        <v>14.15</v>
      </c>
      <c r="J171" s="31">
        <f t="shared" si="8"/>
        <v>14.15</v>
      </c>
      <c r="K171" s="22"/>
      <c r="L171" s="22">
        <v>813</v>
      </c>
      <c r="M171" s="22">
        <v>2409</v>
      </c>
      <c r="N171" s="22">
        <v>50</v>
      </c>
      <c r="O171" s="22"/>
      <c r="P171" s="22" t="s">
        <v>287</v>
      </c>
      <c r="Q171" s="26" t="s">
        <v>266</v>
      </c>
    </row>
    <row r="172" ht="61.5" customHeight="1" spans="1:17">
      <c r="A172" s="22">
        <v>161</v>
      </c>
      <c r="B172" s="22" t="s">
        <v>369</v>
      </c>
      <c r="C172" s="22" t="s">
        <v>325</v>
      </c>
      <c r="D172" s="22" t="s">
        <v>262</v>
      </c>
      <c r="E172" s="22" t="s">
        <v>49</v>
      </c>
      <c r="F172" s="22" t="s">
        <v>370</v>
      </c>
      <c r="G172" s="23">
        <v>44196</v>
      </c>
      <c r="H172" s="22" t="s">
        <v>371</v>
      </c>
      <c r="I172" s="31">
        <v>24.86</v>
      </c>
      <c r="J172" s="31">
        <f t="shared" si="8"/>
        <v>24.86</v>
      </c>
      <c r="K172" s="31"/>
      <c r="L172" s="31">
        <v>1412</v>
      </c>
      <c r="M172" s="31">
        <v>4297</v>
      </c>
      <c r="N172" s="31">
        <v>69</v>
      </c>
      <c r="O172" s="22"/>
      <c r="P172" s="22" t="s">
        <v>287</v>
      </c>
      <c r="Q172" s="26" t="s">
        <v>266</v>
      </c>
    </row>
    <row r="173" ht="61.5" customHeight="1" spans="1:17">
      <c r="A173" s="22">
        <v>162</v>
      </c>
      <c r="B173" s="22" t="s">
        <v>372</v>
      </c>
      <c r="C173" s="22" t="s">
        <v>373</v>
      </c>
      <c r="D173" s="22" t="s">
        <v>262</v>
      </c>
      <c r="E173" s="22" t="s">
        <v>49</v>
      </c>
      <c r="F173" s="22" t="s">
        <v>374</v>
      </c>
      <c r="G173" s="23">
        <v>44196</v>
      </c>
      <c r="H173" s="24" t="s">
        <v>375</v>
      </c>
      <c r="I173" s="31">
        <v>42.37</v>
      </c>
      <c r="J173" s="31">
        <f t="shared" si="8"/>
        <v>42.37</v>
      </c>
      <c r="K173" s="31"/>
      <c r="L173" s="31">
        <v>83</v>
      </c>
      <c r="M173" s="31">
        <v>302</v>
      </c>
      <c r="N173" s="31">
        <v>129</v>
      </c>
      <c r="O173" s="22"/>
      <c r="P173" s="22" t="s">
        <v>271</v>
      </c>
      <c r="Q173" s="26" t="s">
        <v>266</v>
      </c>
    </row>
    <row r="174" ht="56.25" customHeight="1" spans="1:17">
      <c r="A174" s="22">
        <v>163</v>
      </c>
      <c r="B174" s="22" t="s">
        <v>376</v>
      </c>
      <c r="C174" s="22" t="s">
        <v>373</v>
      </c>
      <c r="D174" s="22" t="s">
        <v>262</v>
      </c>
      <c r="E174" s="22" t="s">
        <v>49</v>
      </c>
      <c r="F174" s="22" t="s">
        <v>377</v>
      </c>
      <c r="G174" s="23">
        <v>44196</v>
      </c>
      <c r="H174" s="24" t="s">
        <v>378</v>
      </c>
      <c r="I174" s="31">
        <v>10.04</v>
      </c>
      <c r="J174" s="31">
        <f t="shared" si="8"/>
        <v>10.04</v>
      </c>
      <c r="K174" s="31"/>
      <c r="L174" s="31">
        <v>512</v>
      </c>
      <c r="M174" s="31">
        <v>1605</v>
      </c>
      <c r="N174" s="31">
        <v>68</v>
      </c>
      <c r="O174" s="22"/>
      <c r="P174" s="22" t="s">
        <v>287</v>
      </c>
      <c r="Q174" s="26" t="s">
        <v>266</v>
      </c>
    </row>
    <row r="175" ht="56.25" customHeight="1" spans="1:17">
      <c r="A175" s="22">
        <v>164</v>
      </c>
      <c r="B175" s="22" t="s">
        <v>68</v>
      </c>
      <c r="C175" s="22" t="s">
        <v>373</v>
      </c>
      <c r="D175" s="22" t="s">
        <v>262</v>
      </c>
      <c r="E175" s="22" t="s">
        <v>49</v>
      </c>
      <c r="F175" s="22" t="s">
        <v>379</v>
      </c>
      <c r="G175" s="23">
        <v>44196</v>
      </c>
      <c r="H175" s="22" t="s">
        <v>380</v>
      </c>
      <c r="I175" s="22">
        <v>63.75</v>
      </c>
      <c r="J175" s="31">
        <f t="shared" si="8"/>
        <v>63.75</v>
      </c>
      <c r="K175" s="22"/>
      <c r="L175" s="22">
        <v>436</v>
      </c>
      <c r="M175" s="22">
        <v>1680</v>
      </c>
      <c r="N175" s="22">
        <v>33</v>
      </c>
      <c r="O175" s="22"/>
      <c r="P175" s="22" t="s">
        <v>287</v>
      </c>
      <c r="Q175" s="26" t="s">
        <v>266</v>
      </c>
    </row>
    <row r="176" ht="90.75" customHeight="1" spans="1:17">
      <c r="A176" s="22">
        <v>165</v>
      </c>
      <c r="B176" s="22" t="s">
        <v>381</v>
      </c>
      <c r="C176" s="22" t="s">
        <v>373</v>
      </c>
      <c r="D176" s="22" t="s">
        <v>262</v>
      </c>
      <c r="E176" s="22" t="s">
        <v>49</v>
      </c>
      <c r="F176" s="22" t="s">
        <v>382</v>
      </c>
      <c r="G176" s="23">
        <v>44196</v>
      </c>
      <c r="H176" s="22" t="s">
        <v>383</v>
      </c>
      <c r="I176" s="22">
        <v>46.78</v>
      </c>
      <c r="J176" s="31">
        <f t="shared" si="8"/>
        <v>46.78</v>
      </c>
      <c r="K176" s="22"/>
      <c r="L176" s="22">
        <v>1044</v>
      </c>
      <c r="M176" s="22">
        <v>3170</v>
      </c>
      <c r="N176" s="22">
        <v>169</v>
      </c>
      <c r="O176" s="22"/>
      <c r="P176" s="22" t="s">
        <v>287</v>
      </c>
      <c r="Q176" s="26" t="s">
        <v>266</v>
      </c>
    </row>
    <row r="177" ht="56.25" customHeight="1" spans="1:17">
      <c r="A177" s="22">
        <v>166</v>
      </c>
      <c r="B177" s="22" t="s">
        <v>384</v>
      </c>
      <c r="C177" s="22" t="s">
        <v>373</v>
      </c>
      <c r="D177" s="22" t="s">
        <v>262</v>
      </c>
      <c r="E177" s="22" t="s">
        <v>49</v>
      </c>
      <c r="F177" s="22" t="s">
        <v>385</v>
      </c>
      <c r="G177" s="23">
        <v>44196</v>
      </c>
      <c r="H177" s="24" t="s">
        <v>386</v>
      </c>
      <c r="I177" s="31">
        <v>2.78</v>
      </c>
      <c r="J177" s="31">
        <f t="shared" si="8"/>
        <v>2.78</v>
      </c>
      <c r="K177" s="31"/>
      <c r="L177" s="31">
        <v>168</v>
      </c>
      <c r="M177" s="31">
        <v>508</v>
      </c>
      <c r="N177" s="31">
        <v>285</v>
      </c>
      <c r="O177" s="22"/>
      <c r="P177" s="22" t="s">
        <v>271</v>
      </c>
      <c r="Q177" s="26" t="s">
        <v>266</v>
      </c>
    </row>
    <row r="178" ht="68.25" customHeight="1" spans="1:17">
      <c r="A178" s="22">
        <v>167</v>
      </c>
      <c r="B178" s="22" t="s">
        <v>387</v>
      </c>
      <c r="C178" s="22" t="s">
        <v>373</v>
      </c>
      <c r="D178" s="22" t="s">
        <v>262</v>
      </c>
      <c r="E178" s="22" t="s">
        <v>49</v>
      </c>
      <c r="F178" s="22" t="s">
        <v>388</v>
      </c>
      <c r="G178" s="23">
        <v>44196</v>
      </c>
      <c r="H178" s="22" t="s">
        <v>389</v>
      </c>
      <c r="I178" s="22">
        <v>93.26</v>
      </c>
      <c r="J178" s="31">
        <f t="shared" si="8"/>
        <v>93.26</v>
      </c>
      <c r="K178" s="22"/>
      <c r="L178" s="22">
        <v>526</v>
      </c>
      <c r="M178" s="22">
        <v>1450</v>
      </c>
      <c r="N178" s="22">
        <v>98</v>
      </c>
      <c r="O178" s="22"/>
      <c r="P178" s="22" t="s">
        <v>287</v>
      </c>
      <c r="Q178" s="26" t="s">
        <v>266</v>
      </c>
    </row>
    <row r="179" ht="56.25" customHeight="1" spans="1:17">
      <c r="A179" s="22">
        <v>168</v>
      </c>
      <c r="B179" s="22" t="s">
        <v>390</v>
      </c>
      <c r="C179" s="22" t="s">
        <v>373</v>
      </c>
      <c r="D179" s="22" t="s">
        <v>262</v>
      </c>
      <c r="E179" s="22" t="s">
        <v>49</v>
      </c>
      <c r="F179" s="22" t="s">
        <v>391</v>
      </c>
      <c r="G179" s="23">
        <v>44196</v>
      </c>
      <c r="H179" s="24" t="s">
        <v>392</v>
      </c>
      <c r="I179" s="31">
        <v>29.67</v>
      </c>
      <c r="J179" s="31">
        <f t="shared" si="8"/>
        <v>29.67</v>
      </c>
      <c r="K179" s="31"/>
      <c r="L179" s="31">
        <v>1695</v>
      </c>
      <c r="M179" s="31">
        <v>4490</v>
      </c>
      <c r="N179" s="31">
        <v>246</v>
      </c>
      <c r="O179" s="22"/>
      <c r="P179" s="22" t="s">
        <v>287</v>
      </c>
      <c r="Q179" s="26" t="s">
        <v>266</v>
      </c>
    </row>
    <row r="180" ht="62.25" customHeight="1" spans="1:17">
      <c r="A180" s="22">
        <v>169</v>
      </c>
      <c r="B180" s="22" t="s">
        <v>393</v>
      </c>
      <c r="C180" s="22" t="s">
        <v>373</v>
      </c>
      <c r="D180" s="22" t="s">
        <v>262</v>
      </c>
      <c r="E180" s="22" t="s">
        <v>49</v>
      </c>
      <c r="F180" s="22" t="s">
        <v>394</v>
      </c>
      <c r="G180" s="23">
        <v>44196</v>
      </c>
      <c r="H180" s="22" t="s">
        <v>395</v>
      </c>
      <c r="I180" s="22">
        <v>62.47</v>
      </c>
      <c r="J180" s="31">
        <f t="shared" si="8"/>
        <v>62.47</v>
      </c>
      <c r="K180" s="22"/>
      <c r="L180" s="22">
        <v>429</v>
      </c>
      <c r="M180" s="22">
        <v>1152</v>
      </c>
      <c r="N180" s="22">
        <v>75</v>
      </c>
      <c r="O180" s="22"/>
      <c r="P180" s="22" t="s">
        <v>287</v>
      </c>
      <c r="Q180" s="26" t="s">
        <v>266</v>
      </c>
    </row>
    <row r="181" ht="62.25" customHeight="1" spans="1:17">
      <c r="A181" s="22">
        <v>170</v>
      </c>
      <c r="B181" s="22" t="s">
        <v>396</v>
      </c>
      <c r="C181" s="22" t="s">
        <v>373</v>
      </c>
      <c r="D181" s="22" t="s">
        <v>262</v>
      </c>
      <c r="E181" s="22" t="s">
        <v>49</v>
      </c>
      <c r="F181" s="22" t="s">
        <v>397</v>
      </c>
      <c r="G181" s="23">
        <v>44196</v>
      </c>
      <c r="H181" s="22" t="s">
        <v>398</v>
      </c>
      <c r="I181" s="22">
        <v>62.27</v>
      </c>
      <c r="J181" s="31">
        <f t="shared" si="8"/>
        <v>62.27</v>
      </c>
      <c r="K181" s="22"/>
      <c r="L181" s="22">
        <v>653</v>
      </c>
      <c r="M181" s="22">
        <v>1668</v>
      </c>
      <c r="N181" s="22">
        <v>132</v>
      </c>
      <c r="O181" s="22"/>
      <c r="P181" s="22" t="s">
        <v>287</v>
      </c>
      <c r="Q181" s="26" t="s">
        <v>266</v>
      </c>
    </row>
    <row r="182" ht="62.25" customHeight="1" spans="1:17">
      <c r="A182" s="22">
        <v>171</v>
      </c>
      <c r="B182" s="22" t="s">
        <v>399</v>
      </c>
      <c r="C182" s="22" t="s">
        <v>373</v>
      </c>
      <c r="D182" s="22" t="s">
        <v>262</v>
      </c>
      <c r="E182" s="22" t="s">
        <v>49</v>
      </c>
      <c r="F182" s="22" t="s">
        <v>400</v>
      </c>
      <c r="G182" s="23">
        <v>44196</v>
      </c>
      <c r="H182" s="22" t="s">
        <v>401</v>
      </c>
      <c r="I182" s="22">
        <v>60.99</v>
      </c>
      <c r="J182" s="31">
        <f t="shared" si="8"/>
        <v>60.99</v>
      </c>
      <c r="K182" s="22"/>
      <c r="L182" s="22">
        <v>847</v>
      </c>
      <c r="M182" s="22">
        <v>3487</v>
      </c>
      <c r="N182" s="22">
        <v>84</v>
      </c>
      <c r="O182" s="22"/>
      <c r="P182" s="22" t="s">
        <v>287</v>
      </c>
      <c r="Q182" s="26" t="s">
        <v>266</v>
      </c>
    </row>
    <row r="183" ht="62.25" customHeight="1" spans="1:17">
      <c r="A183" s="22">
        <v>172</v>
      </c>
      <c r="B183" s="22" t="s">
        <v>402</v>
      </c>
      <c r="C183" s="22" t="s">
        <v>373</v>
      </c>
      <c r="D183" s="22" t="s">
        <v>262</v>
      </c>
      <c r="E183" s="22" t="s">
        <v>49</v>
      </c>
      <c r="F183" s="22" t="s">
        <v>403</v>
      </c>
      <c r="G183" s="23">
        <v>44196</v>
      </c>
      <c r="H183" s="24" t="s">
        <v>404</v>
      </c>
      <c r="I183" s="31">
        <v>21.37</v>
      </c>
      <c r="J183" s="31">
        <f t="shared" si="8"/>
        <v>21.37</v>
      </c>
      <c r="K183" s="31"/>
      <c r="L183" s="31">
        <v>391</v>
      </c>
      <c r="M183" s="31">
        <v>1038</v>
      </c>
      <c r="N183" s="31">
        <v>143</v>
      </c>
      <c r="O183" s="22"/>
      <c r="P183" s="22" t="s">
        <v>271</v>
      </c>
      <c r="Q183" s="26" t="s">
        <v>266</v>
      </c>
    </row>
    <row r="184" ht="62.25" customHeight="1" spans="1:17">
      <c r="A184" s="22">
        <v>173</v>
      </c>
      <c r="B184" s="22" t="s">
        <v>405</v>
      </c>
      <c r="C184" s="22" t="s">
        <v>373</v>
      </c>
      <c r="D184" s="22" t="s">
        <v>262</v>
      </c>
      <c r="E184" s="22" t="s">
        <v>49</v>
      </c>
      <c r="F184" s="22" t="s">
        <v>406</v>
      </c>
      <c r="G184" s="23">
        <v>44196</v>
      </c>
      <c r="H184" s="22" t="s">
        <v>407</v>
      </c>
      <c r="I184" s="22">
        <v>56.65</v>
      </c>
      <c r="J184" s="31">
        <f t="shared" si="8"/>
        <v>56.65</v>
      </c>
      <c r="K184" s="22"/>
      <c r="L184" s="22">
        <v>350</v>
      </c>
      <c r="M184" s="22">
        <v>1170</v>
      </c>
      <c r="N184" s="22">
        <v>20</v>
      </c>
      <c r="O184" s="22"/>
      <c r="P184" s="22" t="s">
        <v>287</v>
      </c>
      <c r="Q184" s="26" t="s">
        <v>266</v>
      </c>
    </row>
    <row r="185" ht="56.25" customHeight="1" spans="1:17">
      <c r="A185" s="22">
        <v>174</v>
      </c>
      <c r="B185" s="22" t="s">
        <v>408</v>
      </c>
      <c r="C185" s="22" t="s">
        <v>373</v>
      </c>
      <c r="D185" s="22" t="s">
        <v>262</v>
      </c>
      <c r="E185" s="22" t="s">
        <v>49</v>
      </c>
      <c r="F185" s="22" t="s">
        <v>409</v>
      </c>
      <c r="G185" s="23">
        <v>44196</v>
      </c>
      <c r="H185" s="22" t="s">
        <v>410</v>
      </c>
      <c r="I185" s="22">
        <v>46.34</v>
      </c>
      <c r="J185" s="31">
        <f t="shared" si="8"/>
        <v>46.34</v>
      </c>
      <c r="K185" s="22"/>
      <c r="L185" s="22">
        <v>345</v>
      </c>
      <c r="M185" s="22">
        <v>1350</v>
      </c>
      <c r="N185" s="22">
        <v>33</v>
      </c>
      <c r="O185" s="22"/>
      <c r="P185" s="22" t="s">
        <v>287</v>
      </c>
      <c r="Q185" s="26" t="s">
        <v>266</v>
      </c>
    </row>
    <row r="186" ht="56.25" customHeight="1" spans="1:17">
      <c r="A186" s="22">
        <v>175</v>
      </c>
      <c r="B186" s="22" t="s">
        <v>411</v>
      </c>
      <c r="C186" s="22" t="s">
        <v>373</v>
      </c>
      <c r="D186" s="22" t="s">
        <v>262</v>
      </c>
      <c r="E186" s="22" t="s">
        <v>49</v>
      </c>
      <c r="F186" s="22" t="s">
        <v>412</v>
      </c>
      <c r="G186" s="23">
        <v>44196</v>
      </c>
      <c r="H186" s="24" t="s">
        <v>413</v>
      </c>
      <c r="I186" s="31">
        <v>0.97</v>
      </c>
      <c r="J186" s="31">
        <f t="shared" si="8"/>
        <v>0.97</v>
      </c>
      <c r="K186" s="31"/>
      <c r="L186" s="31">
        <v>96</v>
      </c>
      <c r="M186" s="31">
        <v>305</v>
      </c>
      <c r="N186" s="31">
        <v>144</v>
      </c>
      <c r="O186" s="22"/>
      <c r="P186" s="22" t="s">
        <v>271</v>
      </c>
      <c r="Q186" s="26" t="s">
        <v>266</v>
      </c>
    </row>
    <row r="187" ht="56.25" customHeight="1" spans="1:17">
      <c r="A187" s="22">
        <v>176</v>
      </c>
      <c r="B187" s="22" t="s">
        <v>414</v>
      </c>
      <c r="C187" s="22" t="s">
        <v>373</v>
      </c>
      <c r="D187" s="22" t="s">
        <v>262</v>
      </c>
      <c r="E187" s="22" t="s">
        <v>49</v>
      </c>
      <c r="F187" s="22" t="s">
        <v>415</v>
      </c>
      <c r="G187" s="23">
        <v>44196</v>
      </c>
      <c r="H187" s="24" t="s">
        <v>416</v>
      </c>
      <c r="I187" s="31">
        <v>17.33</v>
      </c>
      <c r="J187" s="31">
        <f t="shared" si="8"/>
        <v>17.33</v>
      </c>
      <c r="K187" s="31"/>
      <c r="L187" s="31">
        <v>219</v>
      </c>
      <c r="M187" s="31">
        <v>631</v>
      </c>
      <c r="N187" s="31">
        <v>97</v>
      </c>
      <c r="O187" s="22"/>
      <c r="P187" s="22" t="s">
        <v>271</v>
      </c>
      <c r="Q187" s="26" t="s">
        <v>266</v>
      </c>
    </row>
    <row r="188" ht="56.25" customHeight="1" spans="1:17">
      <c r="A188" s="22">
        <v>177</v>
      </c>
      <c r="B188" s="22" t="s">
        <v>417</v>
      </c>
      <c r="C188" s="22" t="s">
        <v>373</v>
      </c>
      <c r="D188" s="22" t="s">
        <v>262</v>
      </c>
      <c r="E188" s="22" t="s">
        <v>49</v>
      </c>
      <c r="F188" s="22" t="s">
        <v>418</v>
      </c>
      <c r="G188" s="23">
        <v>44196</v>
      </c>
      <c r="H188" s="24" t="s">
        <v>419</v>
      </c>
      <c r="I188" s="31">
        <v>7.73</v>
      </c>
      <c r="J188" s="31">
        <f t="shared" si="8"/>
        <v>7.73</v>
      </c>
      <c r="K188" s="31"/>
      <c r="L188" s="31">
        <v>146</v>
      </c>
      <c r="M188" s="31">
        <v>375</v>
      </c>
      <c r="N188" s="31">
        <v>215</v>
      </c>
      <c r="O188" s="22"/>
      <c r="P188" s="22" t="s">
        <v>271</v>
      </c>
      <c r="Q188" s="26" t="s">
        <v>266</v>
      </c>
    </row>
    <row r="189" ht="68.25" customHeight="1" spans="1:17">
      <c r="A189" s="22">
        <v>178</v>
      </c>
      <c r="B189" s="22" t="s">
        <v>420</v>
      </c>
      <c r="C189" s="22" t="s">
        <v>373</v>
      </c>
      <c r="D189" s="22" t="s">
        <v>262</v>
      </c>
      <c r="E189" s="22" t="s">
        <v>49</v>
      </c>
      <c r="F189" s="22" t="s">
        <v>421</v>
      </c>
      <c r="G189" s="23">
        <v>44196</v>
      </c>
      <c r="H189" s="24" t="s">
        <v>422</v>
      </c>
      <c r="I189" s="31">
        <v>42</v>
      </c>
      <c r="J189" s="31">
        <f t="shared" si="8"/>
        <v>42</v>
      </c>
      <c r="K189" s="31"/>
      <c r="L189" s="31">
        <v>404</v>
      </c>
      <c r="M189" s="31">
        <v>1180</v>
      </c>
      <c r="N189" s="31">
        <v>125</v>
      </c>
      <c r="O189" s="22"/>
      <c r="P189" s="22" t="s">
        <v>271</v>
      </c>
      <c r="Q189" s="26" t="s">
        <v>266</v>
      </c>
    </row>
    <row r="190" ht="56.25" customHeight="1" spans="1:17">
      <c r="A190" s="22">
        <v>179</v>
      </c>
      <c r="B190" s="22" t="s">
        <v>38</v>
      </c>
      <c r="C190" s="22" t="s">
        <v>373</v>
      </c>
      <c r="D190" s="22" t="s">
        <v>262</v>
      </c>
      <c r="E190" s="22" t="s">
        <v>49</v>
      </c>
      <c r="F190" s="22" t="s">
        <v>423</v>
      </c>
      <c r="G190" s="23">
        <v>44196</v>
      </c>
      <c r="H190" s="24" t="s">
        <v>424</v>
      </c>
      <c r="I190" s="31">
        <v>8.42</v>
      </c>
      <c r="J190" s="31">
        <f t="shared" si="8"/>
        <v>8.42</v>
      </c>
      <c r="K190" s="31"/>
      <c r="L190" s="31">
        <v>303</v>
      </c>
      <c r="M190" s="31">
        <v>829</v>
      </c>
      <c r="N190" s="31">
        <v>45</v>
      </c>
      <c r="O190" s="22"/>
      <c r="P190" s="22" t="s">
        <v>271</v>
      </c>
      <c r="Q190" s="26" t="s">
        <v>266</v>
      </c>
    </row>
    <row r="191" spans="1:17">
      <c r="A191" s="20" t="s">
        <v>425</v>
      </c>
      <c r="B191" s="20"/>
      <c r="C191" s="20"/>
      <c r="D191" s="20"/>
      <c r="E191" s="20"/>
      <c r="F191" s="20"/>
      <c r="G191" s="20"/>
      <c r="H191" s="20" t="s">
        <v>23</v>
      </c>
      <c r="I191" s="20">
        <f t="shared" ref="I191:N191" si="9">SUM(I192:I207)</f>
        <v>685</v>
      </c>
      <c r="J191" s="20">
        <f t="shared" si="9"/>
        <v>685</v>
      </c>
      <c r="K191" s="20">
        <f t="shared" si="9"/>
        <v>0</v>
      </c>
      <c r="L191" s="20">
        <f t="shared" si="9"/>
        <v>7985</v>
      </c>
      <c r="M191" s="20">
        <f t="shared" si="9"/>
        <v>24009</v>
      </c>
      <c r="N191" s="20">
        <f t="shared" si="9"/>
        <v>2925</v>
      </c>
      <c r="O191" s="20" t="s">
        <v>23</v>
      </c>
      <c r="P191" s="20" t="s">
        <v>23</v>
      </c>
      <c r="Q191" s="20" t="s">
        <v>23</v>
      </c>
    </row>
    <row r="192" ht="51.75" customHeight="1" spans="1:17">
      <c r="A192" s="22">
        <v>180</v>
      </c>
      <c r="B192" s="22" t="s">
        <v>288</v>
      </c>
      <c r="C192" s="22" t="s">
        <v>426</v>
      </c>
      <c r="D192" s="22" t="s">
        <v>427</v>
      </c>
      <c r="E192" s="22" t="s">
        <v>29</v>
      </c>
      <c r="F192" s="22" t="s">
        <v>428</v>
      </c>
      <c r="G192" s="23">
        <v>44196</v>
      </c>
      <c r="H192" s="22" t="s">
        <v>429</v>
      </c>
      <c r="I192" s="22">
        <v>10</v>
      </c>
      <c r="J192" s="22">
        <v>10</v>
      </c>
      <c r="K192" s="22"/>
      <c r="L192" s="22">
        <v>327</v>
      </c>
      <c r="M192" s="22">
        <v>963</v>
      </c>
      <c r="N192" s="22">
        <v>85</v>
      </c>
      <c r="O192" s="22"/>
      <c r="P192" s="22" t="s">
        <v>430</v>
      </c>
      <c r="Q192" s="26" t="s">
        <v>32</v>
      </c>
    </row>
    <row r="193" ht="51.75" customHeight="1" spans="1:17">
      <c r="A193" s="22">
        <v>181</v>
      </c>
      <c r="B193" s="22" t="s">
        <v>431</v>
      </c>
      <c r="C193" s="22" t="s">
        <v>426</v>
      </c>
      <c r="D193" s="22" t="s">
        <v>427</v>
      </c>
      <c r="E193" s="22" t="s">
        <v>29</v>
      </c>
      <c r="F193" s="22" t="s">
        <v>432</v>
      </c>
      <c r="G193" s="23">
        <v>44196</v>
      </c>
      <c r="H193" s="22" t="s">
        <v>433</v>
      </c>
      <c r="I193" s="22">
        <v>7</v>
      </c>
      <c r="J193" s="22">
        <v>7</v>
      </c>
      <c r="K193" s="22"/>
      <c r="L193" s="22">
        <v>940</v>
      </c>
      <c r="M193" s="22">
        <v>2725</v>
      </c>
      <c r="N193" s="22">
        <v>89</v>
      </c>
      <c r="O193" s="22"/>
      <c r="P193" s="22" t="s">
        <v>430</v>
      </c>
      <c r="Q193" s="26" t="s">
        <v>32</v>
      </c>
    </row>
    <row r="194" ht="63.75" customHeight="1" spans="1:17">
      <c r="A194" s="22">
        <v>182</v>
      </c>
      <c r="B194" s="22" t="s">
        <v>63</v>
      </c>
      <c r="C194" s="22" t="s">
        <v>426</v>
      </c>
      <c r="D194" s="22" t="s">
        <v>427</v>
      </c>
      <c r="E194" s="22" t="s">
        <v>29</v>
      </c>
      <c r="F194" s="22" t="s">
        <v>434</v>
      </c>
      <c r="G194" s="23">
        <v>44196</v>
      </c>
      <c r="H194" s="22" t="s">
        <v>435</v>
      </c>
      <c r="I194" s="22">
        <v>105</v>
      </c>
      <c r="J194" s="22">
        <v>105</v>
      </c>
      <c r="K194" s="22"/>
      <c r="L194" s="22">
        <v>547</v>
      </c>
      <c r="M194" s="22">
        <v>1420</v>
      </c>
      <c r="N194" s="22">
        <v>113</v>
      </c>
      <c r="O194" s="22"/>
      <c r="P194" s="22" t="s">
        <v>430</v>
      </c>
      <c r="Q194" s="26" t="s">
        <v>32</v>
      </c>
    </row>
    <row r="195" ht="63.75" customHeight="1" spans="1:17">
      <c r="A195" s="22">
        <v>183</v>
      </c>
      <c r="B195" s="22" t="s">
        <v>436</v>
      </c>
      <c r="C195" s="22" t="s">
        <v>426</v>
      </c>
      <c r="D195" s="22" t="s">
        <v>427</v>
      </c>
      <c r="E195" s="22" t="s">
        <v>29</v>
      </c>
      <c r="F195" s="22" t="s">
        <v>201</v>
      </c>
      <c r="G195" s="23">
        <v>44196</v>
      </c>
      <c r="H195" s="22" t="s">
        <v>437</v>
      </c>
      <c r="I195" s="22">
        <v>25</v>
      </c>
      <c r="J195" s="22">
        <v>25</v>
      </c>
      <c r="K195" s="22"/>
      <c r="L195" s="22">
        <v>2586</v>
      </c>
      <c r="M195" s="22">
        <v>7717</v>
      </c>
      <c r="N195" s="22">
        <v>607</v>
      </c>
      <c r="O195" s="22"/>
      <c r="P195" s="22" t="s">
        <v>430</v>
      </c>
      <c r="Q195" s="26" t="s">
        <v>32</v>
      </c>
    </row>
    <row r="196" ht="63.75" customHeight="1" spans="1:17">
      <c r="A196" s="22">
        <v>184</v>
      </c>
      <c r="B196" s="22" t="s">
        <v>87</v>
      </c>
      <c r="C196" s="22" t="s">
        <v>426</v>
      </c>
      <c r="D196" s="22" t="s">
        <v>427</v>
      </c>
      <c r="E196" s="22" t="s">
        <v>29</v>
      </c>
      <c r="F196" s="22" t="s">
        <v>438</v>
      </c>
      <c r="G196" s="23">
        <v>44196</v>
      </c>
      <c r="H196" s="22" t="s">
        <v>439</v>
      </c>
      <c r="I196" s="22">
        <v>39</v>
      </c>
      <c r="J196" s="22">
        <v>39</v>
      </c>
      <c r="K196" s="22"/>
      <c r="L196" s="22">
        <v>178</v>
      </c>
      <c r="M196" s="22">
        <v>667</v>
      </c>
      <c r="N196" s="22">
        <v>246</v>
      </c>
      <c r="O196" s="22"/>
      <c r="P196" s="22" t="s">
        <v>430</v>
      </c>
      <c r="Q196" s="26" t="s">
        <v>32</v>
      </c>
    </row>
    <row r="197" ht="63.75" customHeight="1" spans="1:17">
      <c r="A197" s="22">
        <v>185</v>
      </c>
      <c r="B197" s="22" t="s">
        <v>84</v>
      </c>
      <c r="C197" s="22" t="s">
        <v>426</v>
      </c>
      <c r="D197" s="22" t="s">
        <v>427</v>
      </c>
      <c r="E197" s="22" t="s">
        <v>29</v>
      </c>
      <c r="F197" s="22" t="s">
        <v>252</v>
      </c>
      <c r="G197" s="23">
        <v>44196</v>
      </c>
      <c r="H197" s="22" t="s">
        <v>440</v>
      </c>
      <c r="I197" s="22">
        <v>32</v>
      </c>
      <c r="J197" s="22">
        <v>32</v>
      </c>
      <c r="K197" s="22"/>
      <c r="L197" s="22">
        <v>254</v>
      </c>
      <c r="M197" s="22">
        <v>1027</v>
      </c>
      <c r="N197" s="22">
        <v>68</v>
      </c>
      <c r="O197" s="22"/>
      <c r="P197" s="22" t="s">
        <v>430</v>
      </c>
      <c r="Q197" s="26" t="s">
        <v>32</v>
      </c>
    </row>
    <row r="198" ht="63.75" customHeight="1" spans="1:17">
      <c r="A198" s="22">
        <v>186</v>
      </c>
      <c r="B198" s="22" t="s">
        <v>203</v>
      </c>
      <c r="C198" s="22" t="s">
        <v>426</v>
      </c>
      <c r="D198" s="22" t="s">
        <v>427</v>
      </c>
      <c r="E198" s="22" t="s">
        <v>29</v>
      </c>
      <c r="F198" s="22" t="s">
        <v>203</v>
      </c>
      <c r="G198" s="23">
        <v>44196</v>
      </c>
      <c r="H198" s="22" t="s">
        <v>441</v>
      </c>
      <c r="I198" s="22">
        <v>35</v>
      </c>
      <c r="J198" s="22">
        <v>35</v>
      </c>
      <c r="K198" s="22"/>
      <c r="L198" s="22">
        <v>168</v>
      </c>
      <c r="M198" s="22">
        <v>508</v>
      </c>
      <c r="N198" s="22">
        <v>285</v>
      </c>
      <c r="O198" s="22"/>
      <c r="P198" s="22" t="s">
        <v>430</v>
      </c>
      <c r="Q198" s="26" t="s">
        <v>32</v>
      </c>
    </row>
    <row r="199" ht="58.5" customHeight="1" spans="1:17">
      <c r="A199" s="22">
        <v>187</v>
      </c>
      <c r="B199" s="22" t="s">
        <v>442</v>
      </c>
      <c r="C199" s="22" t="s">
        <v>426</v>
      </c>
      <c r="D199" s="22" t="s">
        <v>427</v>
      </c>
      <c r="E199" s="22" t="s">
        <v>29</v>
      </c>
      <c r="F199" s="22" t="s">
        <v>442</v>
      </c>
      <c r="G199" s="23">
        <v>44196</v>
      </c>
      <c r="H199" s="22" t="s">
        <v>443</v>
      </c>
      <c r="I199" s="22">
        <v>14</v>
      </c>
      <c r="J199" s="22">
        <v>14</v>
      </c>
      <c r="K199" s="22"/>
      <c r="L199" s="22">
        <v>158</v>
      </c>
      <c r="M199" s="22">
        <v>418</v>
      </c>
      <c r="N199" s="22">
        <v>367</v>
      </c>
      <c r="O199" s="22"/>
      <c r="P199" s="22" t="s">
        <v>430</v>
      </c>
      <c r="Q199" s="26" t="s">
        <v>32</v>
      </c>
    </row>
    <row r="200" ht="66.75" customHeight="1" spans="1:17">
      <c r="A200" s="22">
        <v>188</v>
      </c>
      <c r="B200" s="22" t="s">
        <v>444</v>
      </c>
      <c r="C200" s="22" t="s">
        <v>426</v>
      </c>
      <c r="D200" s="22" t="s">
        <v>427</v>
      </c>
      <c r="E200" s="22" t="s">
        <v>29</v>
      </c>
      <c r="F200" s="22" t="s">
        <v>243</v>
      </c>
      <c r="G200" s="23">
        <v>44196</v>
      </c>
      <c r="H200" s="22" t="s">
        <v>445</v>
      </c>
      <c r="I200" s="22">
        <v>18</v>
      </c>
      <c r="J200" s="22">
        <v>18</v>
      </c>
      <c r="K200" s="22"/>
      <c r="L200" s="22">
        <v>131</v>
      </c>
      <c r="M200" s="22">
        <v>354</v>
      </c>
      <c r="N200" s="22">
        <v>37</v>
      </c>
      <c r="O200" s="22"/>
      <c r="P200" s="22" t="s">
        <v>430</v>
      </c>
      <c r="Q200" s="26" t="s">
        <v>32</v>
      </c>
    </row>
    <row r="201" ht="66.75" customHeight="1" spans="1:17">
      <c r="A201" s="22">
        <v>189</v>
      </c>
      <c r="B201" s="22" t="s">
        <v>446</v>
      </c>
      <c r="C201" s="22" t="s">
        <v>426</v>
      </c>
      <c r="D201" s="22" t="s">
        <v>427</v>
      </c>
      <c r="E201" s="22" t="s">
        <v>29</v>
      </c>
      <c r="F201" s="22" t="s">
        <v>446</v>
      </c>
      <c r="G201" s="23">
        <v>44196</v>
      </c>
      <c r="H201" s="22" t="s">
        <v>447</v>
      </c>
      <c r="I201" s="22">
        <v>140</v>
      </c>
      <c r="J201" s="22">
        <v>140</v>
      </c>
      <c r="K201" s="22"/>
      <c r="L201" s="22">
        <v>855</v>
      </c>
      <c r="M201" s="22">
        <v>2618</v>
      </c>
      <c r="N201" s="22">
        <v>362</v>
      </c>
      <c r="O201" s="22"/>
      <c r="P201" s="22" t="s">
        <v>430</v>
      </c>
      <c r="Q201" s="26" t="s">
        <v>32</v>
      </c>
    </row>
    <row r="202" ht="45.75" customHeight="1" spans="1:17">
      <c r="A202" s="22">
        <v>190</v>
      </c>
      <c r="B202" s="22" t="s">
        <v>59</v>
      </c>
      <c r="C202" s="22" t="s">
        <v>426</v>
      </c>
      <c r="D202" s="22" t="s">
        <v>427</v>
      </c>
      <c r="E202" s="22" t="s">
        <v>49</v>
      </c>
      <c r="F202" s="22" t="s">
        <v>448</v>
      </c>
      <c r="G202" s="23">
        <v>44196</v>
      </c>
      <c r="H202" s="22" t="s">
        <v>449</v>
      </c>
      <c r="I202" s="22">
        <v>70</v>
      </c>
      <c r="J202" s="22">
        <v>70</v>
      </c>
      <c r="K202" s="22"/>
      <c r="L202" s="22">
        <v>859</v>
      </c>
      <c r="M202" s="22">
        <v>2557</v>
      </c>
      <c r="N202" s="22">
        <v>151</v>
      </c>
      <c r="O202" s="22"/>
      <c r="P202" s="22" t="s">
        <v>450</v>
      </c>
      <c r="Q202" s="26" t="s">
        <v>32</v>
      </c>
    </row>
    <row r="203" ht="36.75" customHeight="1" spans="1:17">
      <c r="A203" s="22">
        <v>191</v>
      </c>
      <c r="B203" s="22" t="s">
        <v>451</v>
      </c>
      <c r="C203" s="22" t="s">
        <v>426</v>
      </c>
      <c r="D203" s="22" t="s">
        <v>427</v>
      </c>
      <c r="E203" s="22" t="s">
        <v>49</v>
      </c>
      <c r="F203" s="22" t="s">
        <v>452</v>
      </c>
      <c r="G203" s="23">
        <v>44196</v>
      </c>
      <c r="H203" s="22" t="s">
        <v>453</v>
      </c>
      <c r="I203" s="22">
        <v>45</v>
      </c>
      <c r="J203" s="22">
        <v>45</v>
      </c>
      <c r="K203" s="22"/>
      <c r="L203" s="22">
        <v>282</v>
      </c>
      <c r="M203" s="22">
        <v>774</v>
      </c>
      <c r="N203" s="22">
        <v>19</v>
      </c>
      <c r="O203" s="22"/>
      <c r="P203" s="22" t="s">
        <v>454</v>
      </c>
      <c r="Q203" s="26" t="s">
        <v>32</v>
      </c>
    </row>
    <row r="204" s="4" customFormat="1" ht="54" customHeight="1" spans="1:17">
      <c r="A204" s="22">
        <v>192</v>
      </c>
      <c r="B204" s="24" t="s">
        <v>455</v>
      </c>
      <c r="C204" s="24" t="s">
        <v>456</v>
      </c>
      <c r="D204" s="24" t="s">
        <v>427</v>
      </c>
      <c r="E204" s="24" t="s">
        <v>457</v>
      </c>
      <c r="F204" s="24" t="s">
        <v>458</v>
      </c>
      <c r="G204" s="23">
        <v>44196</v>
      </c>
      <c r="H204" s="24" t="s">
        <v>459</v>
      </c>
      <c r="I204" s="24">
        <v>35</v>
      </c>
      <c r="J204" s="24">
        <v>35</v>
      </c>
      <c r="K204" s="24"/>
      <c r="L204" s="24">
        <v>92</v>
      </c>
      <c r="M204" s="24">
        <v>269</v>
      </c>
      <c r="N204" s="24">
        <v>53</v>
      </c>
      <c r="O204" s="24"/>
      <c r="P204" s="22" t="s">
        <v>454</v>
      </c>
      <c r="Q204" s="25" t="s">
        <v>32</v>
      </c>
    </row>
    <row r="205" ht="36.75" customHeight="1" spans="1:17">
      <c r="A205" s="22">
        <v>193</v>
      </c>
      <c r="B205" s="22" t="s">
        <v>272</v>
      </c>
      <c r="C205" s="22" t="s">
        <v>426</v>
      </c>
      <c r="D205" s="22" t="s">
        <v>427</v>
      </c>
      <c r="E205" s="22" t="s">
        <v>49</v>
      </c>
      <c r="F205" s="22" t="s">
        <v>273</v>
      </c>
      <c r="G205" s="23">
        <v>44196</v>
      </c>
      <c r="H205" s="22" t="s">
        <v>460</v>
      </c>
      <c r="I205" s="22">
        <v>50</v>
      </c>
      <c r="J205" s="22">
        <v>50</v>
      </c>
      <c r="K205" s="22"/>
      <c r="L205" s="22">
        <v>336</v>
      </c>
      <c r="M205" s="22">
        <v>1049</v>
      </c>
      <c r="N205" s="22">
        <v>130</v>
      </c>
      <c r="O205" s="22"/>
      <c r="P205" s="22" t="s">
        <v>461</v>
      </c>
      <c r="Q205" s="26" t="s">
        <v>32</v>
      </c>
    </row>
    <row r="206" s="5" customFormat="1" ht="36.75" customHeight="1" spans="1:17">
      <c r="A206" s="22">
        <v>194</v>
      </c>
      <c r="B206" s="22" t="s">
        <v>462</v>
      </c>
      <c r="C206" s="22" t="s">
        <v>426</v>
      </c>
      <c r="D206" s="22" t="s">
        <v>427</v>
      </c>
      <c r="E206" s="22" t="s">
        <v>49</v>
      </c>
      <c r="F206" s="22" t="s">
        <v>463</v>
      </c>
      <c r="G206" s="23">
        <v>44196</v>
      </c>
      <c r="H206" s="22" t="s">
        <v>464</v>
      </c>
      <c r="I206" s="22">
        <v>20</v>
      </c>
      <c r="J206" s="22">
        <v>20</v>
      </c>
      <c r="K206" s="22"/>
      <c r="L206" s="22">
        <v>86</v>
      </c>
      <c r="M206" s="22">
        <v>320</v>
      </c>
      <c r="N206" s="22">
        <v>22</v>
      </c>
      <c r="O206" s="22"/>
      <c r="P206" s="22" t="s">
        <v>465</v>
      </c>
      <c r="Q206" s="26" t="s">
        <v>32</v>
      </c>
    </row>
    <row r="207" s="5" customFormat="1" ht="36.75" customHeight="1" spans="1:17">
      <c r="A207" s="22">
        <v>195</v>
      </c>
      <c r="B207" s="37" t="s">
        <v>151</v>
      </c>
      <c r="C207" s="22" t="s">
        <v>426</v>
      </c>
      <c r="D207" s="22" t="s">
        <v>427</v>
      </c>
      <c r="E207" s="38" t="s">
        <v>49</v>
      </c>
      <c r="F207" s="38" t="s">
        <v>466</v>
      </c>
      <c r="G207" s="23">
        <v>44196</v>
      </c>
      <c r="H207" s="39" t="s">
        <v>467</v>
      </c>
      <c r="I207" s="22">
        <v>40</v>
      </c>
      <c r="J207" s="22">
        <v>40</v>
      </c>
      <c r="K207" s="22"/>
      <c r="L207" s="40">
        <v>186</v>
      </c>
      <c r="M207" s="40">
        <v>623</v>
      </c>
      <c r="N207" s="22">
        <v>291</v>
      </c>
      <c r="O207" s="22"/>
      <c r="P207" s="22" t="s">
        <v>465</v>
      </c>
      <c r="Q207" s="26" t="s">
        <v>32</v>
      </c>
    </row>
    <row r="208" s="5" customFormat="1" ht="21.75" customHeight="1" spans="1:17">
      <c r="A208" s="20" t="s">
        <v>468</v>
      </c>
      <c r="B208" s="20"/>
      <c r="C208" s="20"/>
      <c r="D208" s="20"/>
      <c r="E208" s="20"/>
      <c r="F208" s="20"/>
      <c r="G208" s="20"/>
      <c r="H208" s="20" t="s">
        <v>23</v>
      </c>
      <c r="I208" s="20">
        <f t="shared" ref="I208:N208" si="10">SUM(I209:I281)</f>
        <v>3179.17</v>
      </c>
      <c r="J208" s="20">
        <f t="shared" si="10"/>
        <v>3179.17</v>
      </c>
      <c r="K208" s="20">
        <f t="shared" si="10"/>
        <v>0</v>
      </c>
      <c r="L208" s="20">
        <f t="shared" si="10"/>
        <v>40035</v>
      </c>
      <c r="M208" s="20">
        <f t="shared" si="10"/>
        <v>127594</v>
      </c>
      <c r="N208" s="20">
        <f t="shared" si="10"/>
        <v>13748</v>
      </c>
      <c r="O208" s="20" t="s">
        <v>23</v>
      </c>
      <c r="P208" s="20" t="s">
        <v>23</v>
      </c>
      <c r="Q208" s="20" t="s">
        <v>23</v>
      </c>
    </row>
    <row r="209" ht="63.75" customHeight="1" spans="1:17">
      <c r="A209" s="22">
        <v>196</v>
      </c>
      <c r="B209" s="22" t="s">
        <v>469</v>
      </c>
      <c r="C209" s="22" t="s">
        <v>470</v>
      </c>
      <c r="D209" s="22" t="s">
        <v>427</v>
      </c>
      <c r="E209" s="22" t="s">
        <v>29</v>
      </c>
      <c r="F209" s="22" t="s">
        <v>177</v>
      </c>
      <c r="G209" s="23">
        <v>44196</v>
      </c>
      <c r="H209" s="22" t="s">
        <v>471</v>
      </c>
      <c r="I209" s="22">
        <v>19.0384</v>
      </c>
      <c r="J209" s="22">
        <v>19.0384</v>
      </c>
      <c r="K209" s="22"/>
      <c r="L209" s="22">
        <v>415</v>
      </c>
      <c r="M209" s="22">
        <v>1420</v>
      </c>
      <c r="N209" s="22">
        <v>106</v>
      </c>
      <c r="O209" s="22"/>
      <c r="P209" s="22" t="s">
        <v>472</v>
      </c>
      <c r="Q209" s="26" t="s">
        <v>473</v>
      </c>
    </row>
    <row r="210" ht="63.75" customHeight="1" spans="1:17">
      <c r="A210" s="22">
        <v>197</v>
      </c>
      <c r="B210" s="22" t="s">
        <v>215</v>
      </c>
      <c r="C210" s="22" t="s">
        <v>470</v>
      </c>
      <c r="D210" s="22" t="s">
        <v>427</v>
      </c>
      <c r="E210" s="22" t="s">
        <v>29</v>
      </c>
      <c r="F210" s="22" t="s">
        <v>474</v>
      </c>
      <c r="G210" s="23">
        <v>44196</v>
      </c>
      <c r="H210" s="22" t="s">
        <v>475</v>
      </c>
      <c r="I210" s="22">
        <v>20</v>
      </c>
      <c r="J210" s="22">
        <v>20</v>
      </c>
      <c r="K210" s="22"/>
      <c r="L210" s="22">
        <v>1260</v>
      </c>
      <c r="M210" s="22">
        <v>4600</v>
      </c>
      <c r="N210" s="22">
        <v>261</v>
      </c>
      <c r="O210" s="22"/>
      <c r="P210" s="22" t="s">
        <v>472</v>
      </c>
      <c r="Q210" s="26" t="s">
        <v>473</v>
      </c>
    </row>
    <row r="211" ht="63.75" customHeight="1" spans="1:17">
      <c r="A211" s="22">
        <v>198</v>
      </c>
      <c r="B211" s="22" t="s">
        <v>476</v>
      </c>
      <c r="C211" s="22" t="s">
        <v>470</v>
      </c>
      <c r="D211" s="22" t="s">
        <v>427</v>
      </c>
      <c r="E211" s="22" t="s">
        <v>29</v>
      </c>
      <c r="F211" s="22" t="s">
        <v>477</v>
      </c>
      <c r="G211" s="23">
        <v>44196</v>
      </c>
      <c r="H211" s="22" t="s">
        <v>478</v>
      </c>
      <c r="I211" s="22">
        <v>30</v>
      </c>
      <c r="J211" s="22">
        <v>30</v>
      </c>
      <c r="K211" s="22"/>
      <c r="L211" s="22">
        <v>196</v>
      </c>
      <c r="M211" s="22">
        <v>728</v>
      </c>
      <c r="N211" s="22">
        <v>143</v>
      </c>
      <c r="O211" s="22"/>
      <c r="P211" s="22" t="s">
        <v>472</v>
      </c>
      <c r="Q211" s="26" t="s">
        <v>473</v>
      </c>
    </row>
    <row r="212" ht="63.75" customHeight="1" spans="1:17">
      <c r="A212" s="22">
        <v>199</v>
      </c>
      <c r="B212" s="22" t="s">
        <v>479</v>
      </c>
      <c r="C212" s="22" t="s">
        <v>470</v>
      </c>
      <c r="D212" s="22" t="s">
        <v>427</v>
      </c>
      <c r="E212" s="22" t="s">
        <v>29</v>
      </c>
      <c r="F212" s="22" t="s">
        <v>480</v>
      </c>
      <c r="G212" s="23">
        <v>44196</v>
      </c>
      <c r="H212" s="22" t="s">
        <v>481</v>
      </c>
      <c r="I212" s="22">
        <v>7</v>
      </c>
      <c r="J212" s="22">
        <v>7</v>
      </c>
      <c r="K212" s="22"/>
      <c r="L212" s="22">
        <v>230</v>
      </c>
      <c r="M212" s="22">
        <v>810</v>
      </c>
      <c r="N212" s="22">
        <v>64</v>
      </c>
      <c r="O212" s="22"/>
      <c r="P212" s="22" t="s">
        <v>472</v>
      </c>
      <c r="Q212" s="26" t="s">
        <v>473</v>
      </c>
    </row>
    <row r="213" ht="63.75" customHeight="1" spans="1:17">
      <c r="A213" s="22">
        <v>200</v>
      </c>
      <c r="B213" s="22" t="s">
        <v>275</v>
      </c>
      <c r="C213" s="22" t="s">
        <v>470</v>
      </c>
      <c r="D213" s="22" t="s">
        <v>427</v>
      </c>
      <c r="E213" s="22" t="s">
        <v>29</v>
      </c>
      <c r="F213" s="22" t="s">
        <v>217</v>
      </c>
      <c r="G213" s="23">
        <v>44196</v>
      </c>
      <c r="H213" s="22" t="s">
        <v>482</v>
      </c>
      <c r="I213" s="22">
        <v>20</v>
      </c>
      <c r="J213" s="22">
        <v>20</v>
      </c>
      <c r="K213" s="22"/>
      <c r="L213" s="22">
        <v>286</v>
      </c>
      <c r="M213" s="22">
        <v>916</v>
      </c>
      <c r="N213" s="22">
        <v>80</v>
      </c>
      <c r="O213" s="22"/>
      <c r="P213" s="22" t="s">
        <v>472</v>
      </c>
      <c r="Q213" s="26" t="s">
        <v>473</v>
      </c>
    </row>
    <row r="214" ht="63.75" customHeight="1" spans="1:17">
      <c r="A214" s="22">
        <v>201</v>
      </c>
      <c r="B214" s="22" t="s">
        <v>483</v>
      </c>
      <c r="C214" s="22" t="s">
        <v>470</v>
      </c>
      <c r="D214" s="22" t="s">
        <v>427</v>
      </c>
      <c r="E214" s="22" t="s">
        <v>29</v>
      </c>
      <c r="F214" s="22" t="s">
        <v>484</v>
      </c>
      <c r="G214" s="23">
        <v>44196</v>
      </c>
      <c r="H214" s="22" t="s">
        <v>485</v>
      </c>
      <c r="I214" s="22">
        <v>30</v>
      </c>
      <c r="J214" s="22">
        <v>30</v>
      </c>
      <c r="K214" s="22"/>
      <c r="L214" s="22">
        <v>342</v>
      </c>
      <c r="M214" s="22">
        <v>986</v>
      </c>
      <c r="N214" s="22">
        <v>52</v>
      </c>
      <c r="O214" s="22"/>
      <c r="P214" s="22" t="s">
        <v>472</v>
      </c>
      <c r="Q214" s="26" t="s">
        <v>473</v>
      </c>
    </row>
    <row r="215" ht="63.75" customHeight="1" spans="1:17">
      <c r="A215" s="22">
        <v>202</v>
      </c>
      <c r="B215" s="22" t="s">
        <v>486</v>
      </c>
      <c r="C215" s="22" t="s">
        <v>470</v>
      </c>
      <c r="D215" s="22" t="s">
        <v>427</v>
      </c>
      <c r="E215" s="22" t="s">
        <v>29</v>
      </c>
      <c r="F215" s="22" t="s">
        <v>487</v>
      </c>
      <c r="G215" s="23">
        <v>44196</v>
      </c>
      <c r="H215" s="22" t="s">
        <v>488</v>
      </c>
      <c r="I215" s="22">
        <v>40</v>
      </c>
      <c r="J215" s="22">
        <v>40</v>
      </c>
      <c r="K215" s="22"/>
      <c r="L215" s="22">
        <v>810</v>
      </c>
      <c r="M215" s="22">
        <v>3665</v>
      </c>
      <c r="N215" s="22">
        <v>149</v>
      </c>
      <c r="O215" s="22"/>
      <c r="P215" s="22" t="s">
        <v>489</v>
      </c>
      <c r="Q215" s="26" t="s">
        <v>473</v>
      </c>
    </row>
    <row r="216" ht="63.75" customHeight="1" spans="1:17">
      <c r="A216" s="22">
        <v>203</v>
      </c>
      <c r="B216" s="22" t="s">
        <v>490</v>
      </c>
      <c r="C216" s="22" t="s">
        <v>470</v>
      </c>
      <c r="D216" s="22" t="s">
        <v>427</v>
      </c>
      <c r="E216" s="22" t="s">
        <v>29</v>
      </c>
      <c r="F216" s="22" t="s">
        <v>491</v>
      </c>
      <c r="G216" s="23">
        <v>44196</v>
      </c>
      <c r="H216" s="22" t="s">
        <v>492</v>
      </c>
      <c r="I216" s="22">
        <v>35</v>
      </c>
      <c r="J216" s="22">
        <v>35</v>
      </c>
      <c r="K216" s="22"/>
      <c r="L216" s="22">
        <v>919</v>
      </c>
      <c r="M216" s="22">
        <v>2983</v>
      </c>
      <c r="N216" s="22">
        <v>220</v>
      </c>
      <c r="O216" s="22"/>
      <c r="P216" s="22" t="s">
        <v>489</v>
      </c>
      <c r="Q216" s="26" t="s">
        <v>473</v>
      </c>
    </row>
    <row r="217" ht="63.75" customHeight="1" spans="1:17">
      <c r="A217" s="22">
        <v>204</v>
      </c>
      <c r="B217" s="22" t="s">
        <v>33</v>
      </c>
      <c r="C217" s="22" t="s">
        <v>470</v>
      </c>
      <c r="D217" s="22" t="s">
        <v>427</v>
      </c>
      <c r="E217" s="22" t="s">
        <v>29</v>
      </c>
      <c r="F217" s="22" t="s">
        <v>219</v>
      </c>
      <c r="G217" s="23">
        <v>44196</v>
      </c>
      <c r="H217" s="22" t="s">
        <v>493</v>
      </c>
      <c r="I217" s="22">
        <v>35</v>
      </c>
      <c r="J217" s="22">
        <v>35</v>
      </c>
      <c r="K217" s="22"/>
      <c r="L217" s="22">
        <v>1119</v>
      </c>
      <c r="M217" s="22">
        <v>3402</v>
      </c>
      <c r="N217" s="22">
        <v>518</v>
      </c>
      <c r="O217" s="22"/>
      <c r="P217" s="22" t="s">
        <v>472</v>
      </c>
      <c r="Q217" s="26" t="s">
        <v>473</v>
      </c>
    </row>
    <row r="218" ht="63.75" customHeight="1" spans="1:17">
      <c r="A218" s="22">
        <v>205</v>
      </c>
      <c r="B218" s="22" t="s">
        <v>494</v>
      </c>
      <c r="C218" s="22" t="s">
        <v>470</v>
      </c>
      <c r="D218" s="22" t="s">
        <v>427</v>
      </c>
      <c r="E218" s="22" t="s">
        <v>29</v>
      </c>
      <c r="F218" s="22" t="s">
        <v>250</v>
      </c>
      <c r="G218" s="23">
        <v>44196</v>
      </c>
      <c r="H218" s="22" t="s">
        <v>495</v>
      </c>
      <c r="I218" s="22">
        <v>14</v>
      </c>
      <c r="J218" s="22">
        <v>14</v>
      </c>
      <c r="K218" s="22"/>
      <c r="L218" s="22">
        <v>107</v>
      </c>
      <c r="M218" s="22">
        <v>330</v>
      </c>
      <c r="N218" s="22">
        <v>42</v>
      </c>
      <c r="O218" s="22"/>
      <c r="P218" s="22" t="s">
        <v>472</v>
      </c>
      <c r="Q218" s="26" t="s">
        <v>473</v>
      </c>
    </row>
    <row r="219" ht="63.75" customHeight="1" spans="1:17">
      <c r="A219" s="22">
        <v>206</v>
      </c>
      <c r="B219" s="22" t="s">
        <v>496</v>
      </c>
      <c r="C219" s="22" t="s">
        <v>470</v>
      </c>
      <c r="D219" s="22" t="s">
        <v>427</v>
      </c>
      <c r="E219" s="22" t="s">
        <v>29</v>
      </c>
      <c r="F219" s="22" t="s">
        <v>497</v>
      </c>
      <c r="G219" s="23">
        <v>44196</v>
      </c>
      <c r="H219" s="22" t="s">
        <v>498</v>
      </c>
      <c r="I219" s="22">
        <v>15</v>
      </c>
      <c r="J219" s="22">
        <v>15</v>
      </c>
      <c r="K219" s="22"/>
      <c r="L219" s="22">
        <v>859</v>
      </c>
      <c r="M219" s="22">
        <v>2557</v>
      </c>
      <c r="N219" s="22">
        <v>151</v>
      </c>
      <c r="O219" s="22"/>
      <c r="P219" s="22" t="s">
        <v>472</v>
      </c>
      <c r="Q219" s="26" t="s">
        <v>473</v>
      </c>
    </row>
    <row r="220" ht="63.75" customHeight="1" spans="1:17">
      <c r="A220" s="22">
        <v>207</v>
      </c>
      <c r="B220" s="22" t="s">
        <v>499</v>
      </c>
      <c r="C220" s="22" t="s">
        <v>470</v>
      </c>
      <c r="D220" s="22" t="s">
        <v>427</v>
      </c>
      <c r="E220" s="22" t="s">
        <v>29</v>
      </c>
      <c r="F220" s="22" t="s">
        <v>500</v>
      </c>
      <c r="G220" s="23">
        <v>44196</v>
      </c>
      <c r="H220" s="22" t="s">
        <v>501</v>
      </c>
      <c r="I220" s="22">
        <v>17</v>
      </c>
      <c r="J220" s="22">
        <v>17</v>
      </c>
      <c r="K220" s="22"/>
      <c r="L220" s="22">
        <v>247</v>
      </c>
      <c r="M220" s="22">
        <v>919</v>
      </c>
      <c r="N220" s="22">
        <v>30</v>
      </c>
      <c r="O220" s="22"/>
      <c r="P220" s="22" t="s">
        <v>472</v>
      </c>
      <c r="Q220" s="26" t="s">
        <v>473</v>
      </c>
    </row>
    <row r="221" ht="63.75" customHeight="1" spans="1:17">
      <c r="A221" s="22">
        <v>208</v>
      </c>
      <c r="B221" s="22" t="s">
        <v>502</v>
      </c>
      <c r="C221" s="22" t="s">
        <v>470</v>
      </c>
      <c r="D221" s="22" t="s">
        <v>427</v>
      </c>
      <c r="E221" s="22" t="s">
        <v>29</v>
      </c>
      <c r="F221" s="22" t="s">
        <v>191</v>
      </c>
      <c r="G221" s="23">
        <v>44196</v>
      </c>
      <c r="H221" s="22" t="s">
        <v>498</v>
      </c>
      <c r="I221" s="22">
        <v>15</v>
      </c>
      <c r="J221" s="22">
        <v>15</v>
      </c>
      <c r="K221" s="22"/>
      <c r="L221" s="22">
        <v>225</v>
      </c>
      <c r="M221" s="22">
        <v>736</v>
      </c>
      <c r="N221" s="22">
        <v>56</v>
      </c>
      <c r="O221" s="22"/>
      <c r="P221" s="22" t="s">
        <v>472</v>
      </c>
      <c r="Q221" s="26" t="s">
        <v>473</v>
      </c>
    </row>
    <row r="222" ht="63.75" customHeight="1" spans="1:17">
      <c r="A222" s="22">
        <v>209</v>
      </c>
      <c r="B222" s="22" t="s">
        <v>503</v>
      </c>
      <c r="C222" s="22" t="s">
        <v>470</v>
      </c>
      <c r="D222" s="22" t="s">
        <v>427</v>
      </c>
      <c r="E222" s="22" t="s">
        <v>29</v>
      </c>
      <c r="F222" s="22" t="s">
        <v>199</v>
      </c>
      <c r="G222" s="23">
        <v>44196</v>
      </c>
      <c r="H222" s="22" t="s">
        <v>495</v>
      </c>
      <c r="I222" s="22">
        <v>14</v>
      </c>
      <c r="J222" s="22">
        <v>14</v>
      </c>
      <c r="K222" s="22"/>
      <c r="L222" s="22">
        <v>178</v>
      </c>
      <c r="M222" s="22">
        <v>443</v>
      </c>
      <c r="N222" s="22">
        <v>15</v>
      </c>
      <c r="O222" s="22"/>
      <c r="P222" s="22" t="s">
        <v>472</v>
      </c>
      <c r="Q222" s="26" t="s">
        <v>473</v>
      </c>
    </row>
    <row r="223" ht="63.75" customHeight="1" spans="1:17">
      <c r="A223" s="22">
        <v>210</v>
      </c>
      <c r="B223" s="22" t="s">
        <v>504</v>
      </c>
      <c r="C223" s="22" t="s">
        <v>470</v>
      </c>
      <c r="D223" s="22" t="s">
        <v>427</v>
      </c>
      <c r="E223" s="22" t="s">
        <v>29</v>
      </c>
      <c r="F223" s="22" t="s">
        <v>505</v>
      </c>
      <c r="G223" s="23">
        <v>44196</v>
      </c>
      <c r="H223" s="22" t="s">
        <v>485</v>
      </c>
      <c r="I223" s="22">
        <v>30</v>
      </c>
      <c r="J223" s="22">
        <v>30</v>
      </c>
      <c r="K223" s="22"/>
      <c r="L223" s="22">
        <v>622</v>
      </c>
      <c r="M223" s="22">
        <v>1722</v>
      </c>
      <c r="N223" s="22">
        <v>104</v>
      </c>
      <c r="O223" s="22"/>
      <c r="P223" s="22" t="s">
        <v>472</v>
      </c>
      <c r="Q223" s="26" t="s">
        <v>473</v>
      </c>
    </row>
    <row r="224" ht="63.75" customHeight="1" spans="1:17">
      <c r="A224" s="22">
        <v>211</v>
      </c>
      <c r="B224" s="22" t="s">
        <v>95</v>
      </c>
      <c r="C224" s="22" t="s">
        <v>470</v>
      </c>
      <c r="D224" s="22" t="s">
        <v>427</v>
      </c>
      <c r="E224" s="22" t="s">
        <v>29</v>
      </c>
      <c r="F224" s="22" t="s">
        <v>248</v>
      </c>
      <c r="G224" s="23">
        <v>44196</v>
      </c>
      <c r="H224" s="22" t="s">
        <v>506</v>
      </c>
      <c r="I224" s="22">
        <v>25</v>
      </c>
      <c r="J224" s="22">
        <v>25</v>
      </c>
      <c r="K224" s="22"/>
      <c r="L224" s="22">
        <v>216</v>
      </c>
      <c r="M224" s="22">
        <v>647</v>
      </c>
      <c r="N224" s="22">
        <v>25</v>
      </c>
      <c r="O224" s="22"/>
      <c r="P224" s="22" t="s">
        <v>472</v>
      </c>
      <c r="Q224" s="26" t="s">
        <v>473</v>
      </c>
    </row>
    <row r="225" ht="63.75" customHeight="1" spans="1:17">
      <c r="A225" s="22">
        <v>212</v>
      </c>
      <c r="B225" s="22" t="s">
        <v>507</v>
      </c>
      <c r="C225" s="22" t="s">
        <v>470</v>
      </c>
      <c r="D225" s="22" t="s">
        <v>427</v>
      </c>
      <c r="E225" s="22" t="s">
        <v>29</v>
      </c>
      <c r="F225" s="22" t="s">
        <v>508</v>
      </c>
      <c r="G225" s="23">
        <v>44196</v>
      </c>
      <c r="H225" s="22" t="s">
        <v>509</v>
      </c>
      <c r="I225" s="22">
        <v>80</v>
      </c>
      <c r="J225" s="22">
        <v>80</v>
      </c>
      <c r="K225" s="22"/>
      <c r="L225" s="22">
        <v>178</v>
      </c>
      <c r="M225" s="22">
        <v>667</v>
      </c>
      <c r="N225" s="22">
        <v>246</v>
      </c>
      <c r="O225" s="22"/>
      <c r="P225" s="22" t="s">
        <v>489</v>
      </c>
      <c r="Q225" s="26" t="s">
        <v>473</v>
      </c>
    </row>
    <row r="226" ht="63.75" customHeight="1" spans="1:17">
      <c r="A226" s="22">
        <v>213</v>
      </c>
      <c r="B226" s="22" t="s">
        <v>510</v>
      </c>
      <c r="C226" s="22" t="s">
        <v>470</v>
      </c>
      <c r="D226" s="22" t="s">
        <v>427</v>
      </c>
      <c r="E226" s="22" t="s">
        <v>29</v>
      </c>
      <c r="F226" s="22" t="s">
        <v>511</v>
      </c>
      <c r="G226" s="23">
        <v>44196</v>
      </c>
      <c r="H226" s="22" t="s">
        <v>512</v>
      </c>
      <c r="I226" s="22">
        <v>67</v>
      </c>
      <c r="J226" s="22">
        <v>67</v>
      </c>
      <c r="K226" s="22"/>
      <c r="L226" s="22">
        <v>88</v>
      </c>
      <c r="M226" s="22">
        <v>259</v>
      </c>
      <c r="N226" s="22">
        <v>61</v>
      </c>
      <c r="O226" s="22"/>
      <c r="P226" s="22" t="s">
        <v>489</v>
      </c>
      <c r="Q226" s="26" t="s">
        <v>473</v>
      </c>
    </row>
    <row r="227" ht="63.75" customHeight="1" spans="1:17">
      <c r="A227" s="22">
        <v>214</v>
      </c>
      <c r="B227" s="22" t="s">
        <v>513</v>
      </c>
      <c r="C227" s="22" t="s">
        <v>470</v>
      </c>
      <c r="D227" s="22" t="s">
        <v>427</v>
      </c>
      <c r="E227" s="22" t="s">
        <v>29</v>
      </c>
      <c r="F227" s="22" t="s">
        <v>514</v>
      </c>
      <c r="G227" s="23">
        <v>44196</v>
      </c>
      <c r="H227" s="22" t="s">
        <v>515</v>
      </c>
      <c r="I227" s="22">
        <v>209</v>
      </c>
      <c r="J227" s="22">
        <v>209</v>
      </c>
      <c r="K227" s="22"/>
      <c r="L227" s="22">
        <v>1077</v>
      </c>
      <c r="M227" s="22">
        <v>1308</v>
      </c>
      <c r="N227" s="22">
        <v>199</v>
      </c>
      <c r="O227" s="22"/>
      <c r="P227" s="22" t="s">
        <v>489</v>
      </c>
      <c r="Q227" s="26" t="s">
        <v>473</v>
      </c>
    </row>
    <row r="228" ht="63.75" customHeight="1" spans="1:17">
      <c r="A228" s="22">
        <v>215</v>
      </c>
      <c r="B228" s="22" t="s">
        <v>516</v>
      </c>
      <c r="C228" s="22" t="s">
        <v>470</v>
      </c>
      <c r="D228" s="22" t="s">
        <v>427</v>
      </c>
      <c r="E228" s="22" t="s">
        <v>29</v>
      </c>
      <c r="F228" s="22" t="s">
        <v>517</v>
      </c>
      <c r="G228" s="23">
        <v>44196</v>
      </c>
      <c r="H228" s="22" t="s">
        <v>518</v>
      </c>
      <c r="I228" s="22">
        <v>65</v>
      </c>
      <c r="J228" s="22">
        <v>65</v>
      </c>
      <c r="K228" s="22"/>
      <c r="L228" s="22">
        <v>1606</v>
      </c>
      <c r="M228" s="22">
        <v>5936</v>
      </c>
      <c r="N228" s="22">
        <v>583</v>
      </c>
      <c r="O228" s="22"/>
      <c r="P228" s="22" t="s">
        <v>489</v>
      </c>
      <c r="Q228" s="26" t="s">
        <v>473</v>
      </c>
    </row>
    <row r="229" ht="63.75" customHeight="1" spans="1:17">
      <c r="A229" s="22">
        <v>216</v>
      </c>
      <c r="B229" s="22" t="s">
        <v>519</v>
      </c>
      <c r="C229" s="22" t="s">
        <v>470</v>
      </c>
      <c r="D229" s="22" t="s">
        <v>427</v>
      </c>
      <c r="E229" s="22" t="s">
        <v>29</v>
      </c>
      <c r="F229" s="22" t="s">
        <v>520</v>
      </c>
      <c r="G229" s="23">
        <v>44196</v>
      </c>
      <c r="H229" s="22" t="s">
        <v>521</v>
      </c>
      <c r="I229" s="22">
        <v>160</v>
      </c>
      <c r="J229" s="22">
        <v>160</v>
      </c>
      <c r="K229" s="22"/>
      <c r="L229" s="22">
        <v>706</v>
      </c>
      <c r="M229" s="22">
        <v>2551</v>
      </c>
      <c r="N229" s="22">
        <v>64</v>
      </c>
      <c r="O229" s="22"/>
      <c r="P229" s="22" t="s">
        <v>489</v>
      </c>
      <c r="Q229" s="26" t="s">
        <v>473</v>
      </c>
    </row>
    <row r="230" ht="63.75" customHeight="1" spans="1:17">
      <c r="A230" s="22">
        <v>217</v>
      </c>
      <c r="B230" s="22" t="s">
        <v>522</v>
      </c>
      <c r="C230" s="22" t="s">
        <v>470</v>
      </c>
      <c r="D230" s="22" t="s">
        <v>427</v>
      </c>
      <c r="E230" s="22" t="s">
        <v>29</v>
      </c>
      <c r="F230" s="22" t="s">
        <v>523</v>
      </c>
      <c r="G230" s="23">
        <v>44196</v>
      </c>
      <c r="H230" s="22" t="s">
        <v>524</v>
      </c>
      <c r="I230" s="22">
        <v>28</v>
      </c>
      <c r="J230" s="22">
        <v>28</v>
      </c>
      <c r="K230" s="22"/>
      <c r="L230" s="22">
        <v>510</v>
      </c>
      <c r="M230" s="22">
        <v>2370</v>
      </c>
      <c r="N230" s="22">
        <v>18</v>
      </c>
      <c r="O230" s="22"/>
      <c r="P230" s="22" t="s">
        <v>472</v>
      </c>
      <c r="Q230" s="26" t="s">
        <v>473</v>
      </c>
    </row>
    <row r="231" ht="63.75" customHeight="1" spans="1:17">
      <c r="A231" s="22">
        <v>218</v>
      </c>
      <c r="B231" s="22" t="s">
        <v>525</v>
      </c>
      <c r="C231" s="22" t="s">
        <v>470</v>
      </c>
      <c r="D231" s="22" t="s">
        <v>427</v>
      </c>
      <c r="E231" s="22" t="s">
        <v>29</v>
      </c>
      <c r="F231" s="22" t="s">
        <v>525</v>
      </c>
      <c r="G231" s="23">
        <v>44196</v>
      </c>
      <c r="H231" s="22" t="s">
        <v>526</v>
      </c>
      <c r="I231" s="22">
        <v>22</v>
      </c>
      <c r="J231" s="22">
        <v>22</v>
      </c>
      <c r="K231" s="22"/>
      <c r="L231" s="22">
        <v>111</v>
      </c>
      <c r="M231" s="22">
        <v>328</v>
      </c>
      <c r="N231" s="22">
        <v>58</v>
      </c>
      <c r="O231" s="22"/>
      <c r="P231" s="22" t="s">
        <v>472</v>
      </c>
      <c r="Q231" s="26" t="s">
        <v>473</v>
      </c>
    </row>
    <row r="232" ht="78" customHeight="1" spans="1:17">
      <c r="A232" s="22">
        <v>219</v>
      </c>
      <c r="B232" s="22" t="s">
        <v>157</v>
      </c>
      <c r="C232" s="22" t="s">
        <v>470</v>
      </c>
      <c r="D232" s="22" t="s">
        <v>427</v>
      </c>
      <c r="E232" s="22" t="s">
        <v>29</v>
      </c>
      <c r="F232" s="22" t="s">
        <v>157</v>
      </c>
      <c r="G232" s="23">
        <v>44196</v>
      </c>
      <c r="H232" s="22" t="s">
        <v>527</v>
      </c>
      <c r="I232" s="22">
        <v>130</v>
      </c>
      <c r="J232" s="22">
        <v>130</v>
      </c>
      <c r="K232" s="22"/>
      <c r="L232" s="22">
        <v>336</v>
      </c>
      <c r="M232" s="22">
        <v>1049</v>
      </c>
      <c r="N232" s="22">
        <v>130</v>
      </c>
      <c r="O232" s="22"/>
      <c r="P232" s="22" t="s">
        <v>489</v>
      </c>
      <c r="Q232" s="26" t="s">
        <v>473</v>
      </c>
    </row>
    <row r="233" ht="99" customHeight="1" spans="1:17">
      <c r="A233" s="22">
        <v>220</v>
      </c>
      <c r="B233" s="22" t="s">
        <v>528</v>
      </c>
      <c r="C233" s="22" t="s">
        <v>470</v>
      </c>
      <c r="D233" s="22" t="s">
        <v>427</v>
      </c>
      <c r="E233" s="22" t="s">
        <v>29</v>
      </c>
      <c r="F233" s="22" t="s">
        <v>529</v>
      </c>
      <c r="G233" s="23">
        <v>44196</v>
      </c>
      <c r="H233" s="22" t="s">
        <v>530</v>
      </c>
      <c r="I233" s="22">
        <v>220</v>
      </c>
      <c r="J233" s="22">
        <v>220</v>
      </c>
      <c r="K233" s="22"/>
      <c r="L233" s="22">
        <v>1718</v>
      </c>
      <c r="M233" s="22">
        <v>5685</v>
      </c>
      <c r="N233" s="22">
        <v>508</v>
      </c>
      <c r="O233" s="22"/>
      <c r="P233" s="22" t="s">
        <v>489</v>
      </c>
      <c r="Q233" s="26" t="s">
        <v>473</v>
      </c>
    </row>
    <row r="234" ht="75.75" customHeight="1" spans="1:17">
      <c r="A234" s="22">
        <v>221</v>
      </c>
      <c r="B234" s="22" t="s">
        <v>531</v>
      </c>
      <c r="C234" s="22" t="s">
        <v>470</v>
      </c>
      <c r="D234" s="22" t="s">
        <v>427</v>
      </c>
      <c r="E234" s="22" t="s">
        <v>29</v>
      </c>
      <c r="F234" s="22" t="s">
        <v>532</v>
      </c>
      <c r="G234" s="23">
        <v>44196</v>
      </c>
      <c r="H234" s="22" t="s">
        <v>533</v>
      </c>
      <c r="I234" s="22">
        <v>140</v>
      </c>
      <c r="J234" s="22">
        <v>140</v>
      </c>
      <c r="K234" s="22"/>
      <c r="L234" s="22">
        <v>2731</v>
      </c>
      <c r="M234" s="22">
        <v>9558</v>
      </c>
      <c r="N234" s="22">
        <v>764</v>
      </c>
      <c r="O234" s="22"/>
      <c r="P234" s="22" t="s">
        <v>489</v>
      </c>
      <c r="Q234" s="26" t="s">
        <v>473</v>
      </c>
    </row>
    <row r="235" ht="69" customHeight="1" spans="1:17">
      <c r="A235" s="22">
        <v>222</v>
      </c>
      <c r="B235" s="22" t="s">
        <v>534</v>
      </c>
      <c r="C235" s="22" t="s">
        <v>470</v>
      </c>
      <c r="D235" s="22" t="s">
        <v>427</v>
      </c>
      <c r="E235" s="22" t="s">
        <v>29</v>
      </c>
      <c r="F235" s="22" t="s">
        <v>535</v>
      </c>
      <c r="G235" s="23">
        <v>44196</v>
      </c>
      <c r="H235" s="22" t="s">
        <v>536</v>
      </c>
      <c r="I235" s="22">
        <v>105</v>
      </c>
      <c r="J235" s="22">
        <v>105</v>
      </c>
      <c r="K235" s="22"/>
      <c r="L235" s="22">
        <v>2152</v>
      </c>
      <c r="M235" s="22">
        <v>6618</v>
      </c>
      <c r="N235" s="22">
        <v>1349</v>
      </c>
      <c r="O235" s="22"/>
      <c r="P235" s="22" t="s">
        <v>489</v>
      </c>
      <c r="Q235" s="26" t="s">
        <v>473</v>
      </c>
    </row>
    <row r="236" ht="78" customHeight="1" spans="1:17">
      <c r="A236" s="22">
        <v>223</v>
      </c>
      <c r="B236" s="22" t="s">
        <v>537</v>
      </c>
      <c r="C236" s="22" t="s">
        <v>470</v>
      </c>
      <c r="D236" s="22" t="s">
        <v>427</v>
      </c>
      <c r="E236" s="22" t="s">
        <v>29</v>
      </c>
      <c r="F236" s="22" t="s">
        <v>537</v>
      </c>
      <c r="G236" s="23">
        <v>44196</v>
      </c>
      <c r="H236" s="22" t="s">
        <v>538</v>
      </c>
      <c r="I236" s="22">
        <v>117.7</v>
      </c>
      <c r="J236" s="22">
        <v>117.7</v>
      </c>
      <c r="K236" s="22"/>
      <c r="L236" s="22">
        <v>286</v>
      </c>
      <c r="M236" s="22">
        <v>812</v>
      </c>
      <c r="N236" s="22">
        <v>53</v>
      </c>
      <c r="O236" s="22"/>
      <c r="P236" s="22" t="s">
        <v>489</v>
      </c>
      <c r="Q236" s="26" t="s">
        <v>473</v>
      </c>
    </row>
    <row r="237" ht="69.75" customHeight="1" spans="1:17">
      <c r="A237" s="22">
        <v>224</v>
      </c>
      <c r="B237" s="22" t="s">
        <v>539</v>
      </c>
      <c r="C237" s="22" t="s">
        <v>470</v>
      </c>
      <c r="D237" s="22" t="s">
        <v>427</v>
      </c>
      <c r="E237" s="22" t="s">
        <v>49</v>
      </c>
      <c r="F237" s="22" t="s">
        <v>540</v>
      </c>
      <c r="G237" s="23">
        <v>44196</v>
      </c>
      <c r="H237" s="22" t="s">
        <v>541</v>
      </c>
      <c r="I237" s="22">
        <v>65.7548</v>
      </c>
      <c r="J237" s="22">
        <v>65.7548</v>
      </c>
      <c r="K237" s="22"/>
      <c r="L237" s="22">
        <v>582</v>
      </c>
      <c r="M237" s="22">
        <v>1614</v>
      </c>
      <c r="N237" s="22">
        <v>274</v>
      </c>
      <c r="O237" s="22"/>
      <c r="P237" s="22" t="s">
        <v>489</v>
      </c>
      <c r="Q237" s="26" t="s">
        <v>473</v>
      </c>
    </row>
    <row r="238" ht="49.5" customHeight="1" spans="1:17">
      <c r="A238" s="22">
        <v>225</v>
      </c>
      <c r="B238" s="22" t="s">
        <v>542</v>
      </c>
      <c r="C238" s="22" t="s">
        <v>470</v>
      </c>
      <c r="D238" s="22" t="s">
        <v>427</v>
      </c>
      <c r="E238" s="22" t="s">
        <v>49</v>
      </c>
      <c r="F238" s="22" t="s">
        <v>543</v>
      </c>
      <c r="G238" s="23">
        <v>44196</v>
      </c>
      <c r="H238" s="22" t="s">
        <v>544</v>
      </c>
      <c r="I238" s="22">
        <v>18</v>
      </c>
      <c r="J238" s="22">
        <v>18</v>
      </c>
      <c r="K238" s="22"/>
      <c r="L238" s="22">
        <v>165</v>
      </c>
      <c r="M238" s="22">
        <v>468</v>
      </c>
      <c r="N238" s="22">
        <v>43</v>
      </c>
      <c r="O238" s="22"/>
      <c r="P238" s="22" t="s">
        <v>489</v>
      </c>
      <c r="Q238" s="26" t="s">
        <v>473</v>
      </c>
    </row>
    <row r="239" ht="49.5" customHeight="1" spans="1:17">
      <c r="A239" s="22">
        <v>226</v>
      </c>
      <c r="B239" s="22" t="s">
        <v>545</v>
      </c>
      <c r="C239" s="22" t="s">
        <v>470</v>
      </c>
      <c r="D239" s="22" t="s">
        <v>427</v>
      </c>
      <c r="E239" s="22" t="s">
        <v>49</v>
      </c>
      <c r="F239" s="22" t="s">
        <v>546</v>
      </c>
      <c r="G239" s="23">
        <v>44196</v>
      </c>
      <c r="H239" s="22" t="s">
        <v>547</v>
      </c>
      <c r="I239" s="22">
        <v>27</v>
      </c>
      <c r="J239" s="22">
        <v>27</v>
      </c>
      <c r="K239" s="22"/>
      <c r="L239" s="22">
        <v>177</v>
      </c>
      <c r="M239" s="22">
        <v>564</v>
      </c>
      <c r="N239" s="22">
        <v>46</v>
      </c>
      <c r="O239" s="22"/>
      <c r="P239" s="22" t="s">
        <v>489</v>
      </c>
      <c r="Q239" s="26" t="s">
        <v>473</v>
      </c>
    </row>
    <row r="240" ht="49.5" customHeight="1" spans="1:17">
      <c r="A240" s="22">
        <v>227</v>
      </c>
      <c r="B240" s="22" t="s">
        <v>548</v>
      </c>
      <c r="C240" s="22" t="s">
        <v>549</v>
      </c>
      <c r="D240" s="22" t="s">
        <v>427</v>
      </c>
      <c r="E240" s="22" t="s">
        <v>49</v>
      </c>
      <c r="F240" s="22" t="s">
        <v>550</v>
      </c>
      <c r="G240" s="23">
        <v>44196</v>
      </c>
      <c r="H240" s="22" t="s">
        <v>551</v>
      </c>
      <c r="I240" s="22">
        <v>301.5368</v>
      </c>
      <c r="J240" s="22">
        <v>301.5368</v>
      </c>
      <c r="K240" s="22"/>
      <c r="L240" s="22">
        <v>1048</v>
      </c>
      <c r="M240" s="22">
        <v>3545</v>
      </c>
      <c r="N240" s="22">
        <v>442</v>
      </c>
      <c r="O240" s="22"/>
      <c r="P240" s="22" t="s">
        <v>489</v>
      </c>
      <c r="Q240" s="26" t="s">
        <v>473</v>
      </c>
    </row>
    <row r="241" ht="31.5" customHeight="1" spans="1:17">
      <c r="A241" s="22">
        <v>228</v>
      </c>
      <c r="B241" s="22" t="s">
        <v>552</v>
      </c>
      <c r="C241" s="22" t="s">
        <v>549</v>
      </c>
      <c r="D241" s="22" t="s">
        <v>427</v>
      </c>
      <c r="E241" s="22" t="s">
        <v>49</v>
      </c>
      <c r="F241" s="22" t="s">
        <v>553</v>
      </c>
      <c r="G241" s="23">
        <v>44196</v>
      </c>
      <c r="H241" s="22" t="s">
        <v>554</v>
      </c>
      <c r="I241" s="22">
        <v>40</v>
      </c>
      <c r="J241" s="22">
        <v>40</v>
      </c>
      <c r="K241" s="22"/>
      <c r="L241" s="22">
        <v>27</v>
      </c>
      <c r="M241" s="22">
        <v>95</v>
      </c>
      <c r="N241" s="22">
        <v>45</v>
      </c>
      <c r="O241" s="22"/>
      <c r="P241" s="22" t="s">
        <v>489</v>
      </c>
      <c r="Q241" s="26" t="s">
        <v>473</v>
      </c>
    </row>
    <row r="242" ht="35.25" customHeight="1" spans="1:17">
      <c r="A242" s="22">
        <v>229</v>
      </c>
      <c r="B242" s="22" t="s">
        <v>555</v>
      </c>
      <c r="C242" s="22" t="s">
        <v>549</v>
      </c>
      <c r="D242" s="22" t="s">
        <v>427</v>
      </c>
      <c r="E242" s="22" t="s">
        <v>49</v>
      </c>
      <c r="F242" s="22" t="s">
        <v>555</v>
      </c>
      <c r="G242" s="23">
        <v>44196</v>
      </c>
      <c r="H242" s="22" t="s">
        <v>556</v>
      </c>
      <c r="I242" s="22">
        <v>65</v>
      </c>
      <c r="J242" s="22">
        <v>65</v>
      </c>
      <c r="K242" s="22"/>
      <c r="L242" s="22">
        <v>186</v>
      </c>
      <c r="M242" s="22">
        <v>623</v>
      </c>
      <c r="N242" s="22">
        <v>291</v>
      </c>
      <c r="O242" s="22"/>
      <c r="P242" s="22" t="s">
        <v>489</v>
      </c>
      <c r="Q242" s="26" t="s">
        <v>473</v>
      </c>
    </row>
    <row r="243" ht="35.25" customHeight="1" spans="1:17">
      <c r="A243" s="22">
        <v>230</v>
      </c>
      <c r="B243" s="24" t="s">
        <v>557</v>
      </c>
      <c r="C243" s="24" t="s">
        <v>549</v>
      </c>
      <c r="D243" s="24" t="s">
        <v>427</v>
      </c>
      <c r="E243" s="24" t="s">
        <v>49</v>
      </c>
      <c r="F243" s="24" t="s">
        <v>558</v>
      </c>
      <c r="G243" s="41">
        <v>44196</v>
      </c>
      <c r="H243" s="24" t="s">
        <v>559</v>
      </c>
      <c r="I243" s="24">
        <v>70</v>
      </c>
      <c r="J243" s="24">
        <v>70</v>
      </c>
      <c r="K243" s="24"/>
      <c r="L243" s="24">
        <v>230</v>
      </c>
      <c r="M243" s="24">
        <v>986</v>
      </c>
      <c r="N243" s="24">
        <v>41</v>
      </c>
      <c r="O243" s="24"/>
      <c r="P243" s="24" t="s">
        <v>489</v>
      </c>
      <c r="Q243" s="26" t="s">
        <v>473</v>
      </c>
    </row>
    <row r="244" ht="45" customHeight="1" spans="1:17">
      <c r="A244" s="22">
        <v>231</v>
      </c>
      <c r="B244" s="22" t="s">
        <v>560</v>
      </c>
      <c r="C244" s="22" t="s">
        <v>549</v>
      </c>
      <c r="D244" s="22" t="s">
        <v>427</v>
      </c>
      <c r="E244" s="22" t="s">
        <v>49</v>
      </c>
      <c r="F244" s="22" t="s">
        <v>560</v>
      </c>
      <c r="G244" s="23">
        <v>44196</v>
      </c>
      <c r="H244" s="22" t="s">
        <v>561</v>
      </c>
      <c r="I244" s="22">
        <v>30</v>
      </c>
      <c r="J244" s="22">
        <v>30</v>
      </c>
      <c r="K244" s="22"/>
      <c r="L244" s="22">
        <v>1662</v>
      </c>
      <c r="M244" s="22">
        <v>2480</v>
      </c>
      <c r="N244" s="22">
        <v>326</v>
      </c>
      <c r="O244" s="22"/>
      <c r="P244" s="22" t="s">
        <v>489</v>
      </c>
      <c r="Q244" s="26" t="s">
        <v>473</v>
      </c>
    </row>
    <row r="245" ht="48" customHeight="1" spans="1:17">
      <c r="A245" s="22">
        <v>232</v>
      </c>
      <c r="B245" s="22" t="s">
        <v>562</v>
      </c>
      <c r="C245" s="22" t="s">
        <v>549</v>
      </c>
      <c r="D245" s="22" t="s">
        <v>427</v>
      </c>
      <c r="E245" s="22" t="s">
        <v>49</v>
      </c>
      <c r="F245" s="22" t="s">
        <v>562</v>
      </c>
      <c r="G245" s="23">
        <v>44196</v>
      </c>
      <c r="H245" s="22" t="s">
        <v>563</v>
      </c>
      <c r="I245" s="22">
        <v>140</v>
      </c>
      <c r="J245" s="22">
        <v>140</v>
      </c>
      <c r="K245" s="22"/>
      <c r="L245" s="22">
        <v>526</v>
      </c>
      <c r="M245" s="22">
        <v>1846</v>
      </c>
      <c r="N245" s="22">
        <v>75</v>
      </c>
      <c r="O245" s="22"/>
      <c r="P245" s="22" t="s">
        <v>489</v>
      </c>
      <c r="Q245" s="26" t="s">
        <v>473</v>
      </c>
    </row>
    <row r="246" ht="57" customHeight="1" spans="1:17">
      <c r="A246" s="22">
        <v>233</v>
      </c>
      <c r="B246" s="22" t="s">
        <v>564</v>
      </c>
      <c r="C246" s="22" t="s">
        <v>549</v>
      </c>
      <c r="D246" s="22" t="s">
        <v>427</v>
      </c>
      <c r="E246" s="22" t="s">
        <v>49</v>
      </c>
      <c r="F246" s="22" t="s">
        <v>565</v>
      </c>
      <c r="G246" s="23">
        <v>44196</v>
      </c>
      <c r="H246" s="22" t="s">
        <v>566</v>
      </c>
      <c r="I246" s="22">
        <v>25</v>
      </c>
      <c r="J246" s="22">
        <v>25</v>
      </c>
      <c r="K246" s="22"/>
      <c r="L246" s="22">
        <v>291</v>
      </c>
      <c r="M246" s="22">
        <v>1081</v>
      </c>
      <c r="N246" s="22">
        <v>115</v>
      </c>
      <c r="O246" s="22"/>
      <c r="P246" s="22" t="s">
        <v>489</v>
      </c>
      <c r="Q246" s="26" t="s">
        <v>473</v>
      </c>
    </row>
    <row r="247" ht="57" customHeight="1" spans="1:17">
      <c r="A247" s="22">
        <v>234</v>
      </c>
      <c r="B247" s="22" t="s">
        <v>567</v>
      </c>
      <c r="C247" s="22" t="s">
        <v>568</v>
      </c>
      <c r="D247" s="22" t="s">
        <v>427</v>
      </c>
      <c r="E247" s="22" t="s">
        <v>49</v>
      </c>
      <c r="F247" s="22" t="s">
        <v>569</v>
      </c>
      <c r="G247" s="23">
        <v>44196</v>
      </c>
      <c r="H247" s="22" t="s">
        <v>570</v>
      </c>
      <c r="I247" s="22">
        <v>15</v>
      </c>
      <c r="J247" s="22">
        <v>15</v>
      </c>
      <c r="K247" s="22"/>
      <c r="L247" s="22">
        <v>141</v>
      </c>
      <c r="M247" s="22">
        <v>359</v>
      </c>
      <c r="N247" s="22">
        <v>10</v>
      </c>
      <c r="O247" s="22"/>
      <c r="P247" s="22" t="s">
        <v>489</v>
      </c>
      <c r="Q247" s="26" t="s">
        <v>473</v>
      </c>
    </row>
    <row r="248" ht="57" customHeight="1" spans="1:17">
      <c r="A248" s="22">
        <v>235</v>
      </c>
      <c r="B248" s="22" t="s">
        <v>278</v>
      </c>
      <c r="C248" s="22" t="s">
        <v>568</v>
      </c>
      <c r="D248" s="22" t="s">
        <v>427</v>
      </c>
      <c r="E248" s="22" t="s">
        <v>49</v>
      </c>
      <c r="F248" s="22" t="s">
        <v>279</v>
      </c>
      <c r="G248" s="23">
        <v>44196</v>
      </c>
      <c r="H248" s="22" t="s">
        <v>571</v>
      </c>
      <c r="I248" s="22">
        <v>25</v>
      </c>
      <c r="J248" s="22">
        <v>25</v>
      </c>
      <c r="K248" s="22"/>
      <c r="L248" s="22">
        <v>438</v>
      </c>
      <c r="M248" s="22">
        <v>1232</v>
      </c>
      <c r="N248" s="22">
        <v>50</v>
      </c>
      <c r="O248" s="22"/>
      <c r="P248" s="22" t="s">
        <v>489</v>
      </c>
      <c r="Q248" s="26" t="s">
        <v>473</v>
      </c>
    </row>
    <row r="249" ht="45.75" customHeight="1" spans="1:17">
      <c r="A249" s="22">
        <v>236</v>
      </c>
      <c r="B249" s="22" t="s">
        <v>572</v>
      </c>
      <c r="C249" s="22" t="s">
        <v>568</v>
      </c>
      <c r="D249" s="22" t="s">
        <v>427</v>
      </c>
      <c r="E249" s="22" t="s">
        <v>49</v>
      </c>
      <c r="F249" s="22" t="s">
        <v>573</v>
      </c>
      <c r="G249" s="23">
        <v>44196</v>
      </c>
      <c r="H249" s="22" t="s">
        <v>574</v>
      </c>
      <c r="I249" s="22">
        <v>25</v>
      </c>
      <c r="J249" s="22">
        <v>25</v>
      </c>
      <c r="K249" s="22"/>
      <c r="L249" s="22">
        <v>1648</v>
      </c>
      <c r="M249" s="22">
        <v>5235</v>
      </c>
      <c r="N249" s="22">
        <v>1024</v>
      </c>
      <c r="O249" s="22"/>
      <c r="P249" s="22" t="s">
        <v>489</v>
      </c>
      <c r="Q249" s="26" t="s">
        <v>473</v>
      </c>
    </row>
    <row r="250" ht="48" customHeight="1" spans="1:17">
      <c r="A250" s="22">
        <v>237</v>
      </c>
      <c r="B250" s="22" t="s">
        <v>575</v>
      </c>
      <c r="C250" s="22" t="s">
        <v>568</v>
      </c>
      <c r="D250" s="22" t="s">
        <v>427</v>
      </c>
      <c r="E250" s="22" t="s">
        <v>49</v>
      </c>
      <c r="F250" s="22" t="s">
        <v>576</v>
      </c>
      <c r="G250" s="23">
        <v>44196</v>
      </c>
      <c r="H250" s="22" t="s">
        <v>574</v>
      </c>
      <c r="I250" s="22">
        <v>25</v>
      </c>
      <c r="J250" s="22">
        <v>25</v>
      </c>
      <c r="K250" s="22"/>
      <c r="L250" s="22">
        <v>557</v>
      </c>
      <c r="M250" s="22">
        <v>1648</v>
      </c>
      <c r="N250" s="22">
        <v>248</v>
      </c>
      <c r="O250" s="22"/>
      <c r="P250" s="22" t="s">
        <v>489</v>
      </c>
      <c r="Q250" s="26" t="s">
        <v>473</v>
      </c>
    </row>
    <row r="251" ht="57" customHeight="1" spans="1:17">
      <c r="A251" s="22">
        <v>238</v>
      </c>
      <c r="B251" s="22" t="s">
        <v>577</v>
      </c>
      <c r="C251" s="22" t="s">
        <v>568</v>
      </c>
      <c r="D251" s="22" t="s">
        <v>427</v>
      </c>
      <c r="E251" s="22" t="s">
        <v>49</v>
      </c>
      <c r="F251" s="22" t="s">
        <v>578</v>
      </c>
      <c r="G251" s="23">
        <v>44196</v>
      </c>
      <c r="H251" s="22" t="s">
        <v>574</v>
      </c>
      <c r="I251" s="22">
        <v>20</v>
      </c>
      <c r="J251" s="22">
        <v>20</v>
      </c>
      <c r="K251" s="22"/>
      <c r="L251" s="22">
        <v>746</v>
      </c>
      <c r="M251" s="22">
        <v>2224</v>
      </c>
      <c r="N251" s="22">
        <v>450</v>
      </c>
      <c r="O251" s="22"/>
      <c r="P251" s="22" t="s">
        <v>489</v>
      </c>
      <c r="Q251" s="26" t="s">
        <v>473</v>
      </c>
    </row>
    <row r="252" ht="57" customHeight="1" spans="1:17">
      <c r="A252" s="22">
        <v>239</v>
      </c>
      <c r="B252" s="22" t="s">
        <v>87</v>
      </c>
      <c r="C252" s="22" t="s">
        <v>568</v>
      </c>
      <c r="D252" s="22" t="s">
        <v>427</v>
      </c>
      <c r="E252" s="22" t="s">
        <v>49</v>
      </c>
      <c r="F252" s="22" t="s">
        <v>302</v>
      </c>
      <c r="G252" s="23">
        <v>44196</v>
      </c>
      <c r="H252" s="22" t="s">
        <v>579</v>
      </c>
      <c r="I252" s="22">
        <v>15</v>
      </c>
      <c r="J252" s="22">
        <v>15</v>
      </c>
      <c r="K252" s="22"/>
      <c r="L252" s="22">
        <v>178</v>
      </c>
      <c r="M252" s="22">
        <v>667</v>
      </c>
      <c r="N252" s="22">
        <v>244</v>
      </c>
      <c r="O252" s="22"/>
      <c r="P252" s="22" t="s">
        <v>489</v>
      </c>
      <c r="Q252" s="26" t="s">
        <v>473</v>
      </c>
    </row>
    <row r="253" ht="57" customHeight="1" spans="1:17">
      <c r="A253" s="22">
        <v>240</v>
      </c>
      <c r="B253" s="22" t="s">
        <v>494</v>
      </c>
      <c r="C253" s="22" t="s">
        <v>470</v>
      </c>
      <c r="D253" s="22" t="s">
        <v>427</v>
      </c>
      <c r="E253" s="22" t="s">
        <v>49</v>
      </c>
      <c r="F253" s="22" t="s">
        <v>580</v>
      </c>
      <c r="G253" s="23">
        <v>44166</v>
      </c>
      <c r="H253" s="22" t="s">
        <v>581</v>
      </c>
      <c r="I253" s="22">
        <v>60</v>
      </c>
      <c r="J253" s="22">
        <v>60</v>
      </c>
      <c r="K253" s="22"/>
      <c r="L253" s="22">
        <v>107</v>
      </c>
      <c r="M253" s="22">
        <v>330</v>
      </c>
      <c r="N253" s="22">
        <v>42</v>
      </c>
      <c r="O253" s="22"/>
      <c r="P253" s="22" t="s">
        <v>489</v>
      </c>
      <c r="Q253" s="26" t="s">
        <v>473</v>
      </c>
    </row>
    <row r="254" ht="57" customHeight="1" spans="1:17">
      <c r="A254" s="22">
        <v>241</v>
      </c>
      <c r="B254" s="22" t="s">
        <v>582</v>
      </c>
      <c r="C254" s="22" t="s">
        <v>568</v>
      </c>
      <c r="D254" s="22" t="s">
        <v>427</v>
      </c>
      <c r="E254" s="22" t="s">
        <v>49</v>
      </c>
      <c r="F254" s="22" t="s">
        <v>583</v>
      </c>
      <c r="G254" s="23">
        <v>44196</v>
      </c>
      <c r="H254" s="22" t="s">
        <v>574</v>
      </c>
      <c r="I254" s="22">
        <v>15</v>
      </c>
      <c r="J254" s="22">
        <v>15</v>
      </c>
      <c r="K254" s="22"/>
      <c r="L254" s="22">
        <v>254</v>
      </c>
      <c r="M254" s="22">
        <v>915</v>
      </c>
      <c r="N254" s="22">
        <v>47</v>
      </c>
      <c r="O254" s="22"/>
      <c r="P254" s="22" t="s">
        <v>489</v>
      </c>
      <c r="Q254" s="26" t="s">
        <v>473</v>
      </c>
    </row>
    <row r="255" ht="57" customHeight="1" spans="1:17">
      <c r="A255" s="22">
        <v>242</v>
      </c>
      <c r="B255" s="22" t="s">
        <v>584</v>
      </c>
      <c r="C255" s="22" t="s">
        <v>585</v>
      </c>
      <c r="D255" s="22" t="s">
        <v>427</v>
      </c>
      <c r="E255" s="22" t="s">
        <v>49</v>
      </c>
      <c r="F255" s="22" t="s">
        <v>586</v>
      </c>
      <c r="G255" s="23">
        <v>44196</v>
      </c>
      <c r="H255" s="22" t="s">
        <v>587</v>
      </c>
      <c r="I255" s="22">
        <v>0.76</v>
      </c>
      <c r="J255" s="31">
        <f t="shared" ref="J255:J261" si="11">I255</f>
        <v>0.76</v>
      </c>
      <c r="K255" s="22"/>
      <c r="L255" s="22">
        <v>86</v>
      </c>
      <c r="M255" s="22">
        <v>288</v>
      </c>
      <c r="N255" s="22">
        <v>31</v>
      </c>
      <c r="O255" s="22"/>
      <c r="P255" s="22" t="s">
        <v>489</v>
      </c>
      <c r="Q255" s="26" t="s">
        <v>266</v>
      </c>
    </row>
    <row r="256" ht="48.75" customHeight="1" spans="1:17">
      <c r="A256" s="22">
        <v>243</v>
      </c>
      <c r="B256" s="22" t="s">
        <v>588</v>
      </c>
      <c r="C256" s="22" t="s">
        <v>585</v>
      </c>
      <c r="D256" s="22" t="s">
        <v>427</v>
      </c>
      <c r="E256" s="22" t="s">
        <v>49</v>
      </c>
      <c r="F256" s="22" t="s">
        <v>589</v>
      </c>
      <c r="G256" s="23">
        <v>44196</v>
      </c>
      <c r="H256" s="22" t="s">
        <v>590</v>
      </c>
      <c r="I256" s="22">
        <v>1.99</v>
      </c>
      <c r="J256" s="31">
        <f t="shared" si="11"/>
        <v>1.99</v>
      </c>
      <c r="K256" s="22"/>
      <c r="L256" s="22">
        <v>510</v>
      </c>
      <c r="M256" s="22">
        <v>2370</v>
      </c>
      <c r="N256" s="22">
        <v>18</v>
      </c>
      <c r="O256" s="22"/>
      <c r="P256" s="22" t="s">
        <v>489</v>
      </c>
      <c r="Q256" s="26" t="s">
        <v>266</v>
      </c>
    </row>
    <row r="257" ht="46.5" customHeight="1" spans="1:17">
      <c r="A257" s="22">
        <v>244</v>
      </c>
      <c r="B257" s="22" t="s">
        <v>591</v>
      </c>
      <c r="C257" s="22" t="s">
        <v>585</v>
      </c>
      <c r="D257" s="22" t="s">
        <v>427</v>
      </c>
      <c r="E257" s="22" t="s">
        <v>49</v>
      </c>
      <c r="F257" s="22" t="s">
        <v>592</v>
      </c>
      <c r="G257" s="23">
        <v>44196</v>
      </c>
      <c r="H257" s="22" t="s">
        <v>593</v>
      </c>
      <c r="I257" s="22">
        <v>1.11</v>
      </c>
      <c r="J257" s="31">
        <f t="shared" si="11"/>
        <v>1.11</v>
      </c>
      <c r="K257" s="22"/>
      <c r="L257" s="22">
        <v>622</v>
      </c>
      <c r="M257" s="22">
        <v>1722</v>
      </c>
      <c r="N257" s="22">
        <v>104</v>
      </c>
      <c r="O257" s="22"/>
      <c r="P257" s="22" t="s">
        <v>489</v>
      </c>
      <c r="Q257" s="26" t="s">
        <v>266</v>
      </c>
    </row>
    <row r="258" ht="47.25" customHeight="1" spans="1:17">
      <c r="A258" s="22">
        <v>245</v>
      </c>
      <c r="B258" s="22" t="s">
        <v>594</v>
      </c>
      <c r="C258" s="22" t="s">
        <v>585</v>
      </c>
      <c r="D258" s="22" t="s">
        <v>427</v>
      </c>
      <c r="E258" s="22" t="s">
        <v>49</v>
      </c>
      <c r="F258" s="22" t="s">
        <v>595</v>
      </c>
      <c r="G258" s="23">
        <v>44196</v>
      </c>
      <c r="H258" s="22" t="s">
        <v>596</v>
      </c>
      <c r="I258" s="22">
        <v>1.28</v>
      </c>
      <c r="J258" s="31">
        <f t="shared" si="11"/>
        <v>1.28</v>
      </c>
      <c r="K258" s="22"/>
      <c r="L258" s="22">
        <v>247</v>
      </c>
      <c r="M258" s="22">
        <v>919</v>
      </c>
      <c r="N258" s="22">
        <v>31</v>
      </c>
      <c r="O258" s="22"/>
      <c r="P258" s="22" t="s">
        <v>489</v>
      </c>
      <c r="Q258" s="26" t="s">
        <v>266</v>
      </c>
    </row>
    <row r="259" ht="51" customHeight="1" spans="1:17">
      <c r="A259" s="22">
        <v>246</v>
      </c>
      <c r="B259" s="22" t="s">
        <v>597</v>
      </c>
      <c r="C259" s="22" t="s">
        <v>585</v>
      </c>
      <c r="D259" s="22" t="s">
        <v>427</v>
      </c>
      <c r="E259" s="22" t="s">
        <v>49</v>
      </c>
      <c r="F259" s="22" t="s">
        <v>598</v>
      </c>
      <c r="G259" s="23">
        <v>44196</v>
      </c>
      <c r="H259" s="22" t="s">
        <v>599</v>
      </c>
      <c r="I259" s="22">
        <v>15.86</v>
      </c>
      <c r="J259" s="31">
        <f t="shared" si="11"/>
        <v>15.86</v>
      </c>
      <c r="K259" s="22"/>
      <c r="L259" s="22">
        <v>169</v>
      </c>
      <c r="M259" s="22">
        <v>521</v>
      </c>
      <c r="N259" s="22">
        <v>19</v>
      </c>
      <c r="O259" s="22"/>
      <c r="P259" s="22" t="s">
        <v>489</v>
      </c>
      <c r="Q259" s="26" t="s">
        <v>266</v>
      </c>
    </row>
    <row r="260" ht="57" customHeight="1" spans="1:17">
      <c r="A260" s="22">
        <v>247</v>
      </c>
      <c r="B260" s="22" t="s">
        <v>600</v>
      </c>
      <c r="C260" s="22" t="s">
        <v>585</v>
      </c>
      <c r="D260" s="22" t="s">
        <v>427</v>
      </c>
      <c r="E260" s="22" t="s">
        <v>49</v>
      </c>
      <c r="F260" s="22" t="s">
        <v>601</v>
      </c>
      <c r="G260" s="23">
        <v>44196</v>
      </c>
      <c r="H260" s="22" t="s">
        <v>602</v>
      </c>
      <c r="I260" s="22">
        <v>2.46</v>
      </c>
      <c r="J260" s="31">
        <f t="shared" si="11"/>
        <v>2.46</v>
      </c>
      <c r="K260" s="22"/>
      <c r="L260" s="22">
        <v>466</v>
      </c>
      <c r="M260" s="22">
        <v>1308</v>
      </c>
      <c r="N260" s="22">
        <v>85</v>
      </c>
      <c r="O260" s="22"/>
      <c r="P260" s="22" t="s">
        <v>489</v>
      </c>
      <c r="Q260" s="26" t="s">
        <v>266</v>
      </c>
    </row>
    <row r="261" ht="57" customHeight="1" spans="1:17">
      <c r="A261" s="22">
        <v>248</v>
      </c>
      <c r="B261" s="22" t="s">
        <v>603</v>
      </c>
      <c r="C261" s="22" t="s">
        <v>585</v>
      </c>
      <c r="D261" s="22" t="s">
        <v>427</v>
      </c>
      <c r="E261" s="22" t="s">
        <v>49</v>
      </c>
      <c r="F261" s="22" t="s">
        <v>604</v>
      </c>
      <c r="G261" s="23">
        <v>44196</v>
      </c>
      <c r="H261" s="22" t="s">
        <v>605</v>
      </c>
      <c r="I261" s="22">
        <v>2.68</v>
      </c>
      <c r="J261" s="31">
        <f t="shared" si="11"/>
        <v>2.68</v>
      </c>
      <c r="K261" s="22"/>
      <c r="L261" s="22">
        <v>348</v>
      </c>
      <c r="M261" s="22">
        <v>1049</v>
      </c>
      <c r="N261" s="22">
        <v>42</v>
      </c>
      <c r="O261" s="22"/>
      <c r="P261" s="22" t="s">
        <v>489</v>
      </c>
      <c r="Q261" s="26" t="s">
        <v>266</v>
      </c>
    </row>
    <row r="262" ht="57" customHeight="1" spans="1:17">
      <c r="A262" s="22">
        <v>249</v>
      </c>
      <c r="B262" s="22" t="s">
        <v>606</v>
      </c>
      <c r="C262" s="22" t="s">
        <v>607</v>
      </c>
      <c r="D262" s="22" t="s">
        <v>427</v>
      </c>
      <c r="E262" s="22" t="s">
        <v>49</v>
      </c>
      <c r="F262" s="22" t="s">
        <v>608</v>
      </c>
      <c r="G262" s="23">
        <v>44196</v>
      </c>
      <c r="H262" s="22" t="s">
        <v>609</v>
      </c>
      <c r="I262" s="22">
        <v>20</v>
      </c>
      <c r="J262" s="22">
        <v>20</v>
      </c>
      <c r="K262" s="22"/>
      <c r="L262" s="22">
        <v>211</v>
      </c>
      <c r="M262" s="22">
        <v>660</v>
      </c>
      <c r="N262" s="22">
        <v>98</v>
      </c>
      <c r="O262" s="22"/>
      <c r="P262" s="22" t="s">
        <v>610</v>
      </c>
      <c r="Q262" s="26" t="s">
        <v>32</v>
      </c>
    </row>
    <row r="263" ht="57" customHeight="1" spans="1:17">
      <c r="A263" s="22">
        <v>250</v>
      </c>
      <c r="B263" s="22" t="s">
        <v>39</v>
      </c>
      <c r="C263" s="22" t="s">
        <v>607</v>
      </c>
      <c r="D263" s="22" t="s">
        <v>427</v>
      </c>
      <c r="E263" s="22" t="s">
        <v>49</v>
      </c>
      <c r="F263" s="22" t="s">
        <v>611</v>
      </c>
      <c r="G263" s="23">
        <v>44196</v>
      </c>
      <c r="H263" s="22" t="s">
        <v>612</v>
      </c>
      <c r="I263" s="22">
        <v>10</v>
      </c>
      <c r="J263" s="22">
        <v>10</v>
      </c>
      <c r="K263" s="22"/>
      <c r="L263" s="22">
        <v>150</v>
      </c>
      <c r="M263" s="22">
        <v>472</v>
      </c>
      <c r="N263" s="22">
        <v>175</v>
      </c>
      <c r="O263" s="22"/>
      <c r="P263" s="22" t="s">
        <v>610</v>
      </c>
      <c r="Q263" s="26" t="s">
        <v>32</v>
      </c>
    </row>
    <row r="264" ht="57" customHeight="1" spans="1:17">
      <c r="A264" s="22">
        <v>251</v>
      </c>
      <c r="B264" s="22" t="s">
        <v>603</v>
      </c>
      <c r="C264" s="22" t="s">
        <v>607</v>
      </c>
      <c r="D264" s="22" t="s">
        <v>427</v>
      </c>
      <c r="E264" s="22" t="s">
        <v>49</v>
      </c>
      <c r="F264" s="22" t="s">
        <v>613</v>
      </c>
      <c r="G264" s="23">
        <v>44196</v>
      </c>
      <c r="H264" s="22" t="s">
        <v>614</v>
      </c>
      <c r="I264" s="22">
        <v>40</v>
      </c>
      <c r="J264" s="22">
        <v>40</v>
      </c>
      <c r="K264" s="22"/>
      <c r="L264" s="22">
        <v>348</v>
      </c>
      <c r="M264" s="22">
        <v>1049</v>
      </c>
      <c r="N264" s="22">
        <v>42</v>
      </c>
      <c r="O264" s="22"/>
      <c r="P264" s="22" t="s">
        <v>610</v>
      </c>
      <c r="Q264" s="26" t="s">
        <v>32</v>
      </c>
    </row>
    <row r="265" ht="57" customHeight="1" spans="1:17">
      <c r="A265" s="22">
        <v>252</v>
      </c>
      <c r="B265" s="22" t="s">
        <v>37</v>
      </c>
      <c r="C265" s="22" t="s">
        <v>607</v>
      </c>
      <c r="D265" s="22" t="s">
        <v>427</v>
      </c>
      <c r="E265" s="22" t="s">
        <v>615</v>
      </c>
      <c r="F265" s="22" t="s">
        <v>616</v>
      </c>
      <c r="G265" s="23">
        <v>44196</v>
      </c>
      <c r="H265" s="22" t="s">
        <v>617</v>
      </c>
      <c r="I265" s="22">
        <v>40</v>
      </c>
      <c r="J265" s="22">
        <v>40</v>
      </c>
      <c r="K265" s="22"/>
      <c r="L265" s="22">
        <v>144</v>
      </c>
      <c r="M265" s="22">
        <v>344</v>
      </c>
      <c r="N265" s="22">
        <v>113</v>
      </c>
      <c r="O265" s="22"/>
      <c r="P265" s="22" t="s">
        <v>610</v>
      </c>
      <c r="Q265" s="26" t="s">
        <v>32</v>
      </c>
    </row>
    <row r="266" ht="87" customHeight="1" spans="1:17">
      <c r="A266" s="22">
        <v>253</v>
      </c>
      <c r="B266" s="22" t="s">
        <v>618</v>
      </c>
      <c r="C266" s="22" t="s">
        <v>607</v>
      </c>
      <c r="D266" s="22" t="s">
        <v>427</v>
      </c>
      <c r="E266" s="22" t="s">
        <v>49</v>
      </c>
      <c r="F266" s="22" t="s">
        <v>619</v>
      </c>
      <c r="G266" s="23">
        <v>44196</v>
      </c>
      <c r="H266" s="22" t="s">
        <v>620</v>
      </c>
      <c r="I266" s="22">
        <v>50</v>
      </c>
      <c r="J266" s="22">
        <v>50</v>
      </c>
      <c r="K266" s="22"/>
      <c r="L266" s="22">
        <v>145</v>
      </c>
      <c r="M266" s="22">
        <v>580</v>
      </c>
      <c r="N266" s="22">
        <v>213</v>
      </c>
      <c r="O266" s="22"/>
      <c r="P266" s="22" t="s">
        <v>621</v>
      </c>
      <c r="Q266" s="26" t="s">
        <v>32</v>
      </c>
    </row>
    <row r="267" ht="53.25" customHeight="1" spans="1:17">
      <c r="A267" s="22">
        <v>254</v>
      </c>
      <c r="B267" s="22" t="s">
        <v>59</v>
      </c>
      <c r="C267" s="22" t="s">
        <v>607</v>
      </c>
      <c r="D267" s="22" t="s">
        <v>427</v>
      </c>
      <c r="E267" s="22" t="s">
        <v>49</v>
      </c>
      <c r="F267" s="22" t="s">
        <v>622</v>
      </c>
      <c r="G267" s="23">
        <v>44196</v>
      </c>
      <c r="H267" s="22" t="s">
        <v>623</v>
      </c>
      <c r="I267" s="22">
        <v>40</v>
      </c>
      <c r="J267" s="22">
        <v>40</v>
      </c>
      <c r="K267" s="22"/>
      <c r="L267" s="22">
        <v>859</v>
      </c>
      <c r="M267" s="22">
        <v>2774</v>
      </c>
      <c r="N267" s="22">
        <v>151</v>
      </c>
      <c r="O267" s="22"/>
      <c r="P267" s="22" t="s">
        <v>624</v>
      </c>
      <c r="Q267" s="26" t="s">
        <v>32</v>
      </c>
    </row>
    <row r="268" ht="57" customHeight="1" spans="1:17">
      <c r="A268" s="22">
        <v>255</v>
      </c>
      <c r="B268" s="22" t="s">
        <v>594</v>
      </c>
      <c r="C268" s="22" t="s">
        <v>607</v>
      </c>
      <c r="D268" s="22" t="s">
        <v>427</v>
      </c>
      <c r="E268" s="22" t="s">
        <v>49</v>
      </c>
      <c r="F268" s="22" t="s">
        <v>625</v>
      </c>
      <c r="G268" s="23">
        <v>44196</v>
      </c>
      <c r="H268" s="22" t="s">
        <v>626</v>
      </c>
      <c r="I268" s="22">
        <v>12</v>
      </c>
      <c r="J268" s="22">
        <v>12</v>
      </c>
      <c r="K268" s="22"/>
      <c r="L268" s="22">
        <v>247</v>
      </c>
      <c r="M268" s="22">
        <v>919</v>
      </c>
      <c r="N268" s="22">
        <v>30</v>
      </c>
      <c r="O268" s="22"/>
      <c r="P268" s="22" t="s">
        <v>624</v>
      </c>
      <c r="Q268" s="26" t="s">
        <v>32</v>
      </c>
    </row>
    <row r="269" s="2" customFormat="1" ht="48.75" customHeight="1" spans="1:17">
      <c r="A269" s="22">
        <v>256</v>
      </c>
      <c r="B269" s="22" t="s">
        <v>143</v>
      </c>
      <c r="C269" s="22" t="s">
        <v>607</v>
      </c>
      <c r="D269" s="22" t="s">
        <v>427</v>
      </c>
      <c r="E269" s="22" t="s">
        <v>49</v>
      </c>
      <c r="F269" s="22" t="s">
        <v>143</v>
      </c>
      <c r="G269" s="23">
        <v>44196</v>
      </c>
      <c r="H269" s="22" t="s">
        <v>627</v>
      </c>
      <c r="I269" s="22">
        <v>10</v>
      </c>
      <c r="J269" s="22">
        <v>10</v>
      </c>
      <c r="K269" s="22"/>
      <c r="L269" s="22">
        <v>483</v>
      </c>
      <c r="M269" s="22">
        <v>1296</v>
      </c>
      <c r="N269" s="22">
        <v>29</v>
      </c>
      <c r="O269" s="22"/>
      <c r="P269" s="22" t="s">
        <v>624</v>
      </c>
      <c r="Q269" s="26" t="s">
        <v>32</v>
      </c>
    </row>
    <row r="270" ht="48" customHeight="1" spans="1:17">
      <c r="A270" s="22">
        <v>257</v>
      </c>
      <c r="B270" s="22" t="s">
        <v>136</v>
      </c>
      <c r="C270" s="22" t="s">
        <v>607</v>
      </c>
      <c r="D270" s="22" t="s">
        <v>427</v>
      </c>
      <c r="E270" s="22" t="s">
        <v>49</v>
      </c>
      <c r="F270" s="22" t="s">
        <v>628</v>
      </c>
      <c r="G270" s="23">
        <v>44196</v>
      </c>
      <c r="H270" s="22" t="s">
        <v>629</v>
      </c>
      <c r="I270" s="22">
        <v>10</v>
      </c>
      <c r="J270" s="22">
        <v>10</v>
      </c>
      <c r="K270" s="22"/>
      <c r="L270" s="22">
        <v>315</v>
      </c>
      <c r="M270" s="22">
        <v>1456</v>
      </c>
      <c r="N270" s="22">
        <v>175</v>
      </c>
      <c r="O270" s="22"/>
      <c r="P270" s="22" t="s">
        <v>624</v>
      </c>
      <c r="Q270" s="26" t="s">
        <v>32</v>
      </c>
    </row>
    <row r="271" ht="43.5" customHeight="1" spans="1:17">
      <c r="A271" s="22">
        <v>258</v>
      </c>
      <c r="B271" s="22" t="s">
        <v>99</v>
      </c>
      <c r="C271" s="42" t="s">
        <v>607</v>
      </c>
      <c r="D271" s="22" t="s">
        <v>427</v>
      </c>
      <c r="E271" s="22" t="s">
        <v>49</v>
      </c>
      <c r="F271" s="42" t="s">
        <v>630</v>
      </c>
      <c r="G271" s="23">
        <v>44196</v>
      </c>
      <c r="H271" s="43" t="s">
        <v>631</v>
      </c>
      <c r="I271" s="22">
        <v>30</v>
      </c>
      <c r="J271" s="22">
        <v>30</v>
      </c>
      <c r="K271" s="22"/>
      <c r="L271" s="44">
        <v>543</v>
      </c>
      <c r="M271" s="44">
        <v>1723</v>
      </c>
      <c r="N271" s="44">
        <v>117</v>
      </c>
      <c r="O271" s="22"/>
      <c r="P271" s="22" t="s">
        <v>624</v>
      </c>
      <c r="Q271" s="26" t="s">
        <v>32</v>
      </c>
    </row>
    <row r="272" ht="43.5" customHeight="1" spans="1:17">
      <c r="A272" s="22">
        <v>259</v>
      </c>
      <c r="B272" s="22" t="s">
        <v>215</v>
      </c>
      <c r="C272" s="42" t="s">
        <v>607</v>
      </c>
      <c r="D272" s="22" t="s">
        <v>427</v>
      </c>
      <c r="E272" s="22" t="s">
        <v>49</v>
      </c>
      <c r="F272" s="42" t="s">
        <v>632</v>
      </c>
      <c r="G272" s="23">
        <v>44196</v>
      </c>
      <c r="H272" s="43" t="s">
        <v>633</v>
      </c>
      <c r="I272" s="22">
        <v>9</v>
      </c>
      <c r="J272" s="22">
        <v>9</v>
      </c>
      <c r="K272" s="22"/>
      <c r="L272" s="44">
        <v>1260</v>
      </c>
      <c r="M272" s="44">
        <v>4600</v>
      </c>
      <c r="N272" s="44">
        <v>261</v>
      </c>
      <c r="O272" s="22"/>
      <c r="P272" s="22" t="s">
        <v>624</v>
      </c>
      <c r="Q272" s="26" t="s">
        <v>32</v>
      </c>
    </row>
    <row r="273" ht="48.75" customHeight="1" spans="1:17">
      <c r="A273" s="22">
        <v>260</v>
      </c>
      <c r="B273" s="22" t="s">
        <v>384</v>
      </c>
      <c r="C273" s="22" t="s">
        <v>607</v>
      </c>
      <c r="D273" s="22" t="s">
        <v>427</v>
      </c>
      <c r="E273" s="22" t="s">
        <v>49</v>
      </c>
      <c r="F273" s="22" t="s">
        <v>634</v>
      </c>
      <c r="G273" s="23">
        <v>44196</v>
      </c>
      <c r="H273" s="22" t="s">
        <v>635</v>
      </c>
      <c r="I273" s="22">
        <v>20</v>
      </c>
      <c r="J273" s="22">
        <v>20</v>
      </c>
      <c r="K273" s="22"/>
      <c r="L273" s="22">
        <v>168</v>
      </c>
      <c r="M273" s="22">
        <v>508</v>
      </c>
      <c r="N273" s="22">
        <v>286</v>
      </c>
      <c r="O273" s="22"/>
      <c r="P273" s="22" t="s">
        <v>636</v>
      </c>
      <c r="Q273" s="26" t="s">
        <v>32</v>
      </c>
    </row>
    <row r="274" ht="43.5" customHeight="1" spans="1:17">
      <c r="A274" s="22">
        <v>261</v>
      </c>
      <c r="B274" s="22" t="s">
        <v>637</v>
      </c>
      <c r="C274" s="22" t="s">
        <v>607</v>
      </c>
      <c r="D274" s="22" t="s">
        <v>427</v>
      </c>
      <c r="E274" s="22" t="s">
        <v>49</v>
      </c>
      <c r="F274" s="22" t="s">
        <v>638</v>
      </c>
      <c r="G274" s="23">
        <v>44196</v>
      </c>
      <c r="H274" s="22" t="s">
        <v>639</v>
      </c>
      <c r="I274" s="22">
        <v>30</v>
      </c>
      <c r="J274" s="22">
        <v>30</v>
      </c>
      <c r="K274" s="22"/>
      <c r="L274" s="22">
        <v>545</v>
      </c>
      <c r="M274" s="22">
        <v>1984</v>
      </c>
      <c r="N274" s="22">
        <v>656</v>
      </c>
      <c r="O274" s="22"/>
      <c r="P274" s="22" t="s">
        <v>640</v>
      </c>
      <c r="Q274" s="26" t="s">
        <v>32</v>
      </c>
    </row>
    <row r="275" ht="43.5" customHeight="1" spans="1:17">
      <c r="A275" s="22">
        <v>262</v>
      </c>
      <c r="B275" s="22" t="s">
        <v>442</v>
      </c>
      <c r="C275" s="22" t="s">
        <v>607</v>
      </c>
      <c r="D275" s="22" t="s">
        <v>427</v>
      </c>
      <c r="E275" s="22" t="s">
        <v>49</v>
      </c>
      <c r="F275" s="22" t="s">
        <v>641</v>
      </c>
      <c r="G275" s="23">
        <v>44196</v>
      </c>
      <c r="H275" s="45" t="s">
        <v>642</v>
      </c>
      <c r="I275" s="22">
        <v>10</v>
      </c>
      <c r="J275" s="22">
        <v>10</v>
      </c>
      <c r="K275" s="22"/>
      <c r="L275" s="46">
        <v>158</v>
      </c>
      <c r="M275" s="46">
        <v>418</v>
      </c>
      <c r="N275" s="22">
        <v>38</v>
      </c>
      <c r="O275" s="22"/>
      <c r="P275" s="22" t="s">
        <v>465</v>
      </c>
      <c r="Q275" s="26" t="s">
        <v>32</v>
      </c>
    </row>
    <row r="276" ht="43.5" customHeight="1" spans="1:17">
      <c r="A276" s="22">
        <v>263</v>
      </c>
      <c r="B276" s="22" t="s">
        <v>643</v>
      </c>
      <c r="C276" s="22" t="s">
        <v>607</v>
      </c>
      <c r="D276" s="22" t="s">
        <v>644</v>
      </c>
      <c r="E276" s="22" t="s">
        <v>49</v>
      </c>
      <c r="F276" s="22" t="s">
        <v>645</v>
      </c>
      <c r="G276" s="23">
        <v>44196</v>
      </c>
      <c r="H276" s="22" t="s">
        <v>646</v>
      </c>
      <c r="I276" s="22">
        <v>40</v>
      </c>
      <c r="J276" s="22">
        <v>40</v>
      </c>
      <c r="K276" s="22"/>
      <c r="L276" s="44">
        <v>1610</v>
      </c>
      <c r="M276" s="44">
        <v>4713</v>
      </c>
      <c r="N276" s="44">
        <v>808</v>
      </c>
      <c r="O276" s="22"/>
      <c r="P276" s="22" t="s">
        <v>465</v>
      </c>
      <c r="Q276" s="26" t="s">
        <v>32</v>
      </c>
    </row>
    <row r="277" ht="43.5" customHeight="1" spans="1:17">
      <c r="A277" s="22">
        <v>264</v>
      </c>
      <c r="B277" s="22" t="s">
        <v>354</v>
      </c>
      <c r="C277" s="22" t="s">
        <v>607</v>
      </c>
      <c r="D277" s="22" t="s">
        <v>427</v>
      </c>
      <c r="E277" s="22" t="s">
        <v>49</v>
      </c>
      <c r="F277" s="22" t="s">
        <v>355</v>
      </c>
      <c r="G277" s="23">
        <v>44196</v>
      </c>
      <c r="H277" s="22" t="s">
        <v>647</v>
      </c>
      <c r="I277" s="22">
        <v>10</v>
      </c>
      <c r="J277" s="22">
        <v>10</v>
      </c>
      <c r="K277" s="22"/>
      <c r="L277" s="44">
        <v>706</v>
      </c>
      <c r="M277" s="44">
        <v>2551</v>
      </c>
      <c r="N277" s="44">
        <v>68</v>
      </c>
      <c r="O277" s="22"/>
      <c r="P277" s="22" t="s">
        <v>465</v>
      </c>
      <c r="Q277" s="26" t="s">
        <v>32</v>
      </c>
    </row>
    <row r="278" ht="48.75" customHeight="1" spans="1:17">
      <c r="A278" s="22">
        <v>265</v>
      </c>
      <c r="B278" s="47" t="s">
        <v>648</v>
      </c>
      <c r="C278" s="22" t="s">
        <v>607</v>
      </c>
      <c r="D278" s="22" t="s">
        <v>427</v>
      </c>
      <c r="E278" s="22" t="s">
        <v>49</v>
      </c>
      <c r="F278" s="47" t="s">
        <v>649</v>
      </c>
      <c r="G278" s="23">
        <v>44196</v>
      </c>
      <c r="H278" s="22" t="s">
        <v>650</v>
      </c>
      <c r="I278" s="22">
        <v>30</v>
      </c>
      <c r="J278" s="48">
        <v>30</v>
      </c>
      <c r="K278" s="49"/>
      <c r="L278" s="44">
        <v>294</v>
      </c>
      <c r="M278" s="22">
        <v>838</v>
      </c>
      <c r="N278" s="22">
        <v>104</v>
      </c>
      <c r="O278" s="22"/>
      <c r="P278" s="22" t="s">
        <v>651</v>
      </c>
      <c r="Q278" s="26" t="s">
        <v>32</v>
      </c>
    </row>
    <row r="279" ht="48.75" customHeight="1" spans="1:17">
      <c r="A279" s="22">
        <v>266</v>
      </c>
      <c r="B279" s="22" t="s">
        <v>77</v>
      </c>
      <c r="C279" s="22" t="s">
        <v>607</v>
      </c>
      <c r="D279" s="22" t="s">
        <v>427</v>
      </c>
      <c r="E279" s="22" t="s">
        <v>49</v>
      </c>
      <c r="F279" s="22" t="s">
        <v>652</v>
      </c>
      <c r="G279" s="23">
        <v>44196</v>
      </c>
      <c r="H279" s="22" t="s">
        <v>653</v>
      </c>
      <c r="I279" s="22">
        <v>20</v>
      </c>
      <c r="J279" s="22">
        <v>20</v>
      </c>
      <c r="K279" s="22"/>
      <c r="L279" s="22">
        <v>457</v>
      </c>
      <c r="M279" s="22">
        <v>1262</v>
      </c>
      <c r="N279" s="22">
        <v>152</v>
      </c>
      <c r="O279" s="22"/>
      <c r="P279" s="22" t="s">
        <v>651</v>
      </c>
      <c r="Q279" s="26" t="s">
        <v>32</v>
      </c>
    </row>
    <row r="280" ht="48.75" customHeight="1" spans="1:17">
      <c r="A280" s="22">
        <v>267</v>
      </c>
      <c r="B280" s="22" t="s">
        <v>146</v>
      </c>
      <c r="C280" s="22" t="s">
        <v>607</v>
      </c>
      <c r="D280" s="22" t="s">
        <v>427</v>
      </c>
      <c r="E280" s="22" t="s">
        <v>49</v>
      </c>
      <c r="F280" s="22" t="s">
        <v>654</v>
      </c>
      <c r="G280" s="23">
        <v>44196</v>
      </c>
      <c r="H280" s="22" t="s">
        <v>655</v>
      </c>
      <c r="I280" s="22">
        <v>20</v>
      </c>
      <c r="J280" s="22">
        <v>20</v>
      </c>
      <c r="K280" s="22"/>
      <c r="L280" s="44">
        <v>235</v>
      </c>
      <c r="M280" s="22">
        <v>706</v>
      </c>
      <c r="N280" s="22">
        <v>15</v>
      </c>
      <c r="O280" s="22"/>
      <c r="P280" s="22" t="s">
        <v>651</v>
      </c>
      <c r="Q280" s="26" t="s">
        <v>32</v>
      </c>
    </row>
    <row r="281" ht="53.25" customHeight="1" spans="1:17">
      <c r="A281" s="22">
        <v>268</v>
      </c>
      <c r="B281" s="22" t="s">
        <v>95</v>
      </c>
      <c r="C281" s="22" t="s">
        <v>607</v>
      </c>
      <c r="D281" s="22" t="s">
        <v>427</v>
      </c>
      <c r="E281" s="22" t="s">
        <v>49</v>
      </c>
      <c r="F281" s="22" t="s">
        <v>656</v>
      </c>
      <c r="G281" s="23">
        <v>44196</v>
      </c>
      <c r="H281" s="22" t="s">
        <v>657</v>
      </c>
      <c r="I281" s="22">
        <v>10</v>
      </c>
      <c r="J281" s="22">
        <v>10</v>
      </c>
      <c r="K281" s="22"/>
      <c r="L281" s="22">
        <v>216</v>
      </c>
      <c r="M281" s="22">
        <v>647</v>
      </c>
      <c r="N281" s="22">
        <v>25</v>
      </c>
      <c r="O281" s="22"/>
      <c r="P281" s="22" t="s">
        <v>651</v>
      </c>
      <c r="Q281" s="26" t="s">
        <v>32</v>
      </c>
    </row>
    <row r="282" spans="1:17">
      <c r="A282" s="20" t="s">
        <v>658</v>
      </c>
      <c r="B282" s="20"/>
      <c r="C282" s="20"/>
      <c r="D282" s="20"/>
      <c r="E282" s="20"/>
      <c r="F282" s="20"/>
      <c r="G282" s="20"/>
      <c r="H282" s="20" t="s">
        <v>23</v>
      </c>
      <c r="I282" s="20">
        <f t="shared" ref="I282:N282" si="12">I283</f>
        <v>150</v>
      </c>
      <c r="J282" s="20">
        <f t="shared" si="12"/>
        <v>150</v>
      </c>
      <c r="K282" s="20">
        <f t="shared" si="12"/>
        <v>0</v>
      </c>
      <c r="L282" s="20">
        <f t="shared" si="12"/>
        <v>1000</v>
      </c>
      <c r="M282" s="20">
        <f t="shared" si="12"/>
        <v>1000</v>
      </c>
      <c r="N282" s="20">
        <f t="shared" si="12"/>
        <v>1000</v>
      </c>
      <c r="O282" s="20" t="s">
        <v>23</v>
      </c>
      <c r="P282" s="20" t="s">
        <v>23</v>
      </c>
      <c r="Q282" s="20" t="s">
        <v>23</v>
      </c>
    </row>
    <row r="283" ht="58.5" customHeight="1" spans="1:17">
      <c r="A283" s="22">
        <v>269</v>
      </c>
      <c r="B283" s="22"/>
      <c r="C283" s="22" t="s">
        <v>659</v>
      </c>
      <c r="D283" s="22" t="s">
        <v>660</v>
      </c>
      <c r="E283" s="22" t="s">
        <v>49</v>
      </c>
      <c r="F283" s="22"/>
      <c r="G283" s="23">
        <v>44196</v>
      </c>
      <c r="H283" s="22" t="s">
        <v>661</v>
      </c>
      <c r="I283" s="22">
        <v>150</v>
      </c>
      <c r="J283" s="22">
        <v>150</v>
      </c>
      <c r="K283" s="22"/>
      <c r="L283" s="22">
        <v>1000</v>
      </c>
      <c r="M283" s="22">
        <v>1000</v>
      </c>
      <c r="N283" s="22">
        <v>1000</v>
      </c>
      <c r="O283" s="22"/>
      <c r="P283" s="22" t="s">
        <v>662</v>
      </c>
      <c r="Q283" s="26" t="s">
        <v>663</v>
      </c>
    </row>
    <row r="284" spans="1:17">
      <c r="A284" s="20" t="s">
        <v>664</v>
      </c>
      <c r="B284" s="20"/>
      <c r="C284" s="20"/>
      <c r="D284" s="20"/>
      <c r="E284" s="20"/>
      <c r="F284" s="20"/>
      <c r="G284" s="20"/>
      <c r="H284" s="20" t="s">
        <v>23</v>
      </c>
      <c r="I284" s="20">
        <f>SUM(I285:I286)</f>
        <v>154.20284</v>
      </c>
      <c r="J284" s="20">
        <f t="shared" ref="J284:N284" si="13">SUM(J285:J286)</f>
        <v>154.20284</v>
      </c>
      <c r="K284" s="20">
        <f t="shared" si="13"/>
        <v>0</v>
      </c>
      <c r="L284" s="20">
        <f t="shared" si="13"/>
        <v>1051</v>
      </c>
      <c r="M284" s="20">
        <f t="shared" si="13"/>
        <v>1051</v>
      </c>
      <c r="N284" s="20">
        <f t="shared" si="13"/>
        <v>1051</v>
      </c>
      <c r="O284" s="20">
        <v>0.3</v>
      </c>
      <c r="P284" s="20" t="s">
        <v>23</v>
      </c>
      <c r="Q284" s="20" t="s">
        <v>23</v>
      </c>
    </row>
    <row r="285" s="6" customFormat="1" ht="32.4" spans="1:17">
      <c r="A285" s="22">
        <v>270</v>
      </c>
      <c r="B285" s="24"/>
      <c r="C285" s="24" t="s">
        <v>665</v>
      </c>
      <c r="D285" s="24" t="s">
        <v>666</v>
      </c>
      <c r="E285" s="24" t="s">
        <v>49</v>
      </c>
      <c r="F285" s="24"/>
      <c r="G285" s="23">
        <v>44196</v>
      </c>
      <c r="H285" s="24" t="s">
        <v>667</v>
      </c>
      <c r="I285" s="33">
        <v>140.562408</v>
      </c>
      <c r="J285" s="33">
        <v>140.562408</v>
      </c>
      <c r="K285" s="24"/>
      <c r="L285" s="24">
        <v>945</v>
      </c>
      <c r="M285" s="24">
        <v>945</v>
      </c>
      <c r="N285" s="24">
        <v>945</v>
      </c>
      <c r="O285" s="24">
        <v>0.3</v>
      </c>
      <c r="P285" s="24" t="s">
        <v>668</v>
      </c>
      <c r="Q285" s="25" t="s">
        <v>669</v>
      </c>
    </row>
    <row r="286" s="6" customFormat="1" ht="32.4" spans="1:17">
      <c r="A286" s="22">
        <v>271</v>
      </c>
      <c r="B286" s="24"/>
      <c r="C286" s="24" t="s">
        <v>665</v>
      </c>
      <c r="D286" s="24" t="s">
        <v>666</v>
      </c>
      <c r="E286" s="24" t="s">
        <v>49</v>
      </c>
      <c r="F286" s="24"/>
      <c r="G286" s="23">
        <v>44196</v>
      </c>
      <c r="H286" s="24" t="s">
        <v>670</v>
      </c>
      <c r="I286" s="33">
        <v>13.640432</v>
      </c>
      <c r="J286" s="33">
        <v>13.640432</v>
      </c>
      <c r="K286" s="24"/>
      <c r="L286" s="24">
        <v>106</v>
      </c>
      <c r="M286" s="24">
        <v>106</v>
      </c>
      <c r="N286" s="24">
        <v>106</v>
      </c>
      <c r="O286" s="24"/>
      <c r="P286" s="24" t="s">
        <v>668</v>
      </c>
      <c r="Q286" s="25" t="s">
        <v>669</v>
      </c>
    </row>
    <row r="287" s="6" customFormat="1" spans="1:17">
      <c r="A287" s="20" t="s">
        <v>671</v>
      </c>
      <c r="B287" s="20"/>
      <c r="C287" s="20"/>
      <c r="D287" s="20"/>
      <c r="E287" s="20"/>
      <c r="F287" s="20"/>
      <c r="G287" s="20"/>
      <c r="H287" s="20" t="s">
        <v>23</v>
      </c>
      <c r="I287" s="21">
        <f t="shared" ref="I287:N287" si="14">I288</f>
        <v>48</v>
      </c>
      <c r="J287" s="21">
        <f t="shared" si="14"/>
        <v>48</v>
      </c>
      <c r="K287" s="21">
        <f t="shared" si="14"/>
        <v>0</v>
      </c>
      <c r="L287" s="21">
        <f t="shared" si="14"/>
        <v>0</v>
      </c>
      <c r="M287" s="21">
        <f t="shared" si="14"/>
        <v>0</v>
      </c>
      <c r="N287" s="21">
        <f t="shared" si="14"/>
        <v>0</v>
      </c>
      <c r="O287" s="20" t="s">
        <v>23</v>
      </c>
      <c r="P287" s="20" t="s">
        <v>23</v>
      </c>
      <c r="Q287" s="20" t="s">
        <v>23</v>
      </c>
    </row>
    <row r="288" ht="47.25" customHeight="1" spans="1:17">
      <c r="A288" s="22">
        <v>272</v>
      </c>
      <c r="B288" s="22"/>
      <c r="C288" s="22" t="s">
        <v>672</v>
      </c>
      <c r="D288" s="22" t="s">
        <v>673</v>
      </c>
      <c r="E288" s="22" t="s">
        <v>49</v>
      </c>
      <c r="F288" s="22"/>
      <c r="G288" s="23">
        <v>44196</v>
      </c>
      <c r="H288" s="22" t="s">
        <v>674</v>
      </c>
      <c r="I288" s="22">
        <v>48</v>
      </c>
      <c r="J288" s="22">
        <v>48</v>
      </c>
      <c r="K288" s="22"/>
      <c r="L288" s="22"/>
      <c r="M288" s="22"/>
      <c r="N288" s="22"/>
      <c r="O288" s="22"/>
      <c r="P288" s="22" t="s">
        <v>675</v>
      </c>
      <c r="Q288" s="26" t="s">
        <v>663</v>
      </c>
    </row>
  </sheetData>
  <mergeCells count="27">
    <mergeCell ref="A1:C1"/>
    <mergeCell ref="A2:Q2"/>
    <mergeCell ref="I3:K3"/>
    <mergeCell ref="L3:M3"/>
    <mergeCell ref="N3:O3"/>
    <mergeCell ref="A5:G5"/>
    <mergeCell ref="A6:G6"/>
    <mergeCell ref="A7:G7"/>
    <mergeCell ref="A27:G27"/>
    <mergeCell ref="A59:G59"/>
    <mergeCell ref="A132:G132"/>
    <mergeCell ref="A133:G133"/>
    <mergeCell ref="A191:G191"/>
    <mergeCell ref="A208:G208"/>
    <mergeCell ref="A282:G282"/>
    <mergeCell ref="A284:G284"/>
    <mergeCell ref="A287:G287"/>
    <mergeCell ref="A3:A4"/>
    <mergeCell ref="B3:B4"/>
    <mergeCell ref="C3:C4"/>
    <mergeCell ref="D3:D4"/>
    <mergeCell ref="E3:E4"/>
    <mergeCell ref="F3:F4"/>
    <mergeCell ref="G3:G4"/>
    <mergeCell ref="H3:H4"/>
    <mergeCell ref="P3:P4"/>
    <mergeCell ref="Q3:Q4"/>
  </mergeCells>
  <pageMargins left="0.275590551181102" right="0.15748031496063" top="0.47244094488189" bottom="0.4" header="0.393700787401575" footer="0.16"/>
  <pageSetup paperSize="9" firstPageNumber="4" orientation="landscape" useFirstPageNumber="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MY</cp:lastModifiedBy>
  <dcterms:created xsi:type="dcterms:W3CDTF">2006-09-13T11:21:00Z</dcterms:created>
  <cp:lastPrinted>2020-09-27T03:09:00Z</cp:lastPrinted>
  <dcterms:modified xsi:type="dcterms:W3CDTF">2025-12-31T01:26:59Z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05CBC582EF3243008B4F2B09E1DC31E9_13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