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105" yWindow="108" windowWidth="20304" windowHeight="7261" activeTab="0" tabRatio="600"/>
  </bookViews>
  <sheets>
    <sheet name="Sheet2" sheetId="2" r:id="rId1"/>
  </sheets>
  <calcPr calcId="144525" fullPrecision="0"/>
</workbook>
</file>

<file path=xl/sharedStrings.xml><?xml version="1.0" encoding="utf-8"?>
<sst xmlns="http://schemas.openxmlformats.org/spreadsheetml/2006/main" count="120" uniqueCount="63">
  <si>
    <t xml:space="preserve">2023年2季度曲阳县创业人员创业担保贷款贴息资金明细表 </t>
  </si>
  <si>
    <t>银行名称（盖章）：保定银行曲阳支行</t>
  </si>
  <si>
    <t xml:space="preserve">             2023年3月 21  日-   2023年6月 20日       </t>
  </si>
  <si>
    <t>序号</t>
  </si>
  <si>
    <t>借款人姓名</t>
  </si>
  <si>
    <t>性别</t>
  </si>
  <si>
    <t>户籍</t>
  </si>
  <si>
    <t>人员类别</t>
  </si>
  <si>
    <t>就业创业证号码</t>
  </si>
  <si>
    <t>项目名称</t>
  </si>
  <si>
    <t>贷款金额（万元）</t>
  </si>
  <si>
    <t>贷款发放日</t>
  </si>
  <si>
    <t xml:space="preserve">贷款到期日 </t>
  </si>
  <si>
    <t>贷款期限（月）</t>
  </si>
  <si>
    <t>贴息天数</t>
  </si>
  <si>
    <t>实际年利率（%）</t>
  </si>
  <si>
    <t>基准年利率（%）</t>
  </si>
  <si>
    <t>财政贴息额（元）</t>
  </si>
  <si>
    <t>备注</t>
  </si>
  <si>
    <t>中央财政贴息额（元）50%</t>
  </si>
  <si>
    <t>省财政贴息额（元）40%</t>
  </si>
  <si>
    <t>县财政贴息额（元）10%</t>
  </si>
  <si>
    <t>杨作鹏</t>
  </si>
  <si>
    <t>男</t>
  </si>
  <si>
    <t>曲阳</t>
  </si>
  <si>
    <t>高校毕业生</t>
  </si>
  <si>
    <t>130634002100****</t>
  </si>
  <si>
    <t>曲阳县风尚雕刻石材有限公司</t>
  </si>
  <si>
    <t>6.35</t>
  </si>
  <si>
    <t>3.85</t>
  </si>
  <si>
    <t>王会权</t>
  </si>
  <si>
    <t>城镇登记失业人员</t>
  </si>
  <si>
    <t>130634001800****</t>
  </si>
  <si>
    <t>曲阳县峪醇电子商务服务站</t>
  </si>
  <si>
    <t>赵姗</t>
  </si>
  <si>
    <t>女</t>
  </si>
  <si>
    <t>130634001200****</t>
  </si>
  <si>
    <t>曲阳县绽放婚庆服务有限公司</t>
  </si>
  <si>
    <t>门明会</t>
  </si>
  <si>
    <t>曲阳县瑞飘养殖场</t>
  </si>
  <si>
    <t>高明花</t>
  </si>
  <si>
    <t>130634001600****</t>
  </si>
  <si>
    <t>曲阳县美铭雕塑有限公司</t>
  </si>
  <si>
    <t>周爱州</t>
  </si>
  <si>
    <t>曲阳县顺杰箱包加工厂</t>
  </si>
  <si>
    <t>李雷</t>
  </si>
  <si>
    <t xml:space="preserve"> 曲阳县田涯沟养殖场</t>
  </si>
  <si>
    <t>张宇航</t>
  </si>
  <si>
    <t>130634002200****</t>
  </si>
  <si>
    <t>曲阳县惠畅园林工程有限公司</t>
  </si>
  <si>
    <t>6.15</t>
  </si>
  <si>
    <t>3.65</t>
  </si>
  <si>
    <t xml:space="preserve"> </t>
  </si>
  <si>
    <t>高立辉</t>
  </si>
  <si>
    <t>130634002300****</t>
  </si>
  <si>
    <t>曲阳县泰和旅馆</t>
  </si>
  <si>
    <t>杨京业</t>
  </si>
  <si>
    <t>曲阳县七贤自然石销售有限公司</t>
  </si>
  <si>
    <t>庞晓松</t>
  </si>
  <si>
    <t>曲阳县庞晓松陶瓷制造有限公司</t>
  </si>
  <si>
    <t>王淑红</t>
  </si>
  <si>
    <t>曲阳县锡盟肉铺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</si>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</sst>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@"/>
    <numFmt numFmtId="177" formatCode="0.00_ "/>
    <numFmt numFmtId="178" formatCode="yyyy/m/d;@"/>
    <numFmt numFmtId="179" formatCode="0.00_);(0.00)"/>
    <numFmt numFmtId="180" formatCode="_ ¥* #,##0_ ;_ ¥* -#,##0_ ;_ ¥* &quot;-&quot;_ ;_ @_ "/>
    <numFmt numFmtId="181" formatCode="_ &quot;¥&quot;* #,##0.00_ ;_ &quot;¥&quot;* \-#,##0.00_ ;_ &quot;¥&quot;* &quot;-&quot;??_ ;_ @_ "/>
    <numFmt numFmtId="182" formatCode="_ * #,##0_ ;_ * -#,##0_ ;_ * &quot;-&quot;_ ;_ @_ "/>
    <numFmt numFmtId="183" formatCode="_ * #,##0.00_ ;_ * -#,##0.00_ ;_ * &quot;-&quot;??_ ;_ @_ "/>
    <numFmt numFmtId="184" formatCode="0%"/>
    <numFmt numFmtId="185" formatCode="_ &quot;¥&quot;* #,##0_ ;_ &quot;¥&quot;* \-#,##0_ ;_ &quot;¥&quot;* &quot;-&quot;_ ;_ @_ "/>
    <numFmt numFmtId="186" formatCode="_ * #,##0_ ;_ * -#,##0_ ;_ * &quot;-&quot;_ ;_ @_ "/>
  </numFmts>
  <fonts count="57" x14ac:knownFonts="57">
    <font>
      <sz val="11.0"/>
      <color rgb="FF000000"/>
      <name val="宋体"/>
      <charset val="134"/>
    </font>
    <font>
      <sz val="11.0"/>
      <name val="宋体"/>
      <charset val="134"/>
    </font>
    <font>
      <sz val="11.0"/>
      <name val="宋体"/>
      <charset val="134"/>
      <b/>
    </font>
    <font>
      <sz val="11.0"/>
      <name val="仿宋_GB2312"/>
      <family val="3"/>
      <charset val="134"/>
      <b/>
    </font>
    <font>
      <sz val="11.0"/>
      <name val="仿宋"/>
      <charset val="134"/>
    </font>
    <font>
      <sz val="11.0"/>
      <color rgb="FF000000"/>
      <name val="仿宋"/>
      <charset val="134"/>
    </font>
    <font>
      <sz val="10.0"/>
      <name val="Arial"/>
      <family val="2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1F497D"/>
      <name val="宋体"/>
      <charset val="134"/>
      <b/>
    </font>
    <font>
      <sz val="11.0"/>
      <color rgb="FFFF0000"/>
      <name val="宋体"/>
      <charset val="134"/>
    </font>
    <font>
      <sz val="18.0"/>
      <color rgb="FF1F497D"/>
      <name val="宋体"/>
      <charset val="134"/>
      <b/>
    </font>
    <font>
      <sz val="12.0"/>
      <color rgb="FF000000"/>
      <name val="宋体"/>
      <charset val="134"/>
    </font>
    <font>
      <sz val="11.0"/>
      <color rgb="FF7F7F7F"/>
      <name val="宋体"/>
      <charset val="134"/>
      <i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3F3F3F"/>
      <name val="宋体"/>
      <charset val="134"/>
      <b/>
    </font>
    <font>
      <sz val="11.0"/>
      <color rgb="FFFA7D00"/>
      <name val="宋体"/>
      <charset val="134"/>
      <b/>
    </font>
    <font>
      <sz val="11.0"/>
      <color rgb="FFFFFFFF"/>
      <name val="宋体"/>
      <charset val="134"/>
      <b/>
    </font>
    <font>
      <sz val="11.0"/>
      <color rgb="FFFA7D00"/>
      <name val="宋体"/>
      <charset val="134"/>
    </font>
    <font>
      <sz val="11.0"/>
      <color rgb="FF000000"/>
      <name val="宋体"/>
      <charset val="134"/>
      <b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2.0"/>
      <color rgb="FF000000"/>
      <name val="宋体"/>
      <charset val="134"/>
      <b/>
    </font>
    <font>
      <sz val="12.0"/>
      <color rgb="FFFFFFFF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宋体"/>
      <charset val="134"/>
    </font>
  </fonts>
  <fills count="79">
    <fill>
      <patternFill patternType="none"/>
    </fill>
    <fill>
      <patternFill patternType="gray125"/>
    </fill>
    <fill>
      <patternFill patternType="none"/>
    </fill>
    <fill>
      <patternFill patternType="solid">
        <fgColor rgb="FFFFFFFF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99593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2DBDA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FD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FD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48">
    <xf numFmtId="0" fontId="0" fillId="0" borderId="0" applyAlignment="1">
      <alignment vertical="center"/>
    </xf>
    <xf numFmtId="180" applyNumberFormat="1" fontId="0" fillId="0" borderId="0" applyAlignment="1" applyProtection="0">
      <alignment vertical="center"/>
    </xf>
    <xf numFmtId="0" fontId="0" fillId="4" applyFill="1" borderId="0" applyAlignment="1" applyProtection="0">
      <alignment vertical="center"/>
    </xf>
    <xf numFmtId="0" fontId="7" applyFont="1" fillId="5" applyFill="1" borderId="25" applyBorder="1" applyAlignment="1" applyProtection="0">
      <alignment vertical="center"/>
    </xf>
    <xf numFmtId="181" applyNumberFormat="1" fontId="0" fillId="0" borderId="0" applyAlignment="1" applyProtection="0">
      <alignment vertical="center"/>
    </xf>
    <xf numFmtId="182" applyNumberFormat="1" fontId="0" fillId="0" borderId="0" applyAlignment="1" applyProtection="0">
      <alignment vertical="center"/>
    </xf>
    <xf numFmtId="0" fontId="0" fillId="6" applyFill="1" borderId="0" applyAlignment="1" applyProtection="0">
      <alignment vertical="center"/>
    </xf>
    <xf numFmtId="0" fontId="8" applyFont="1" fillId="7" applyFill="1" borderId="0" applyAlignment="1" applyProtection="0">
      <alignment vertical="center"/>
    </xf>
    <xf numFmtId="183" applyNumberFormat="1" fontId="0" fillId="0" borderId="0" applyAlignment="1" applyProtection="0">
      <alignment vertical="center"/>
    </xf>
    <xf numFmtId="0" fontId="9" applyFont="1" fillId="8" applyFill="1" borderId="0" applyAlignment="1" applyProtection="0">
      <alignment vertical="center"/>
    </xf>
    <xf numFmtId="0" fontId="10" applyFont="1" fillId="0" borderId="0" applyAlignment="1" applyProtection="0">
      <alignment vertical="center"/>
    </xf>
    <xf numFmtId="184" applyNumberFormat="1" fontId="0" fillId="0" borderId="0" applyAlignment="1" applyProtection="0">
      <alignment vertical="center"/>
    </xf>
    <xf numFmtId="0" fontId="11" applyFont="1" fillId="0" borderId="0" applyAlignment="1" applyProtection="0">
      <alignment vertical="center"/>
    </xf>
    <xf numFmtId="0" fontId="0" fillId="9" applyFill="1" borderId="26" applyBorder="1" applyAlignment="1" applyProtection="0">
      <alignment vertical="center"/>
    </xf>
    <xf numFmtId="0" fontId="9" applyFont="1" fillId="10" applyFill="1" borderId="0" applyAlignment="1" applyProtection="0">
      <alignment vertical="center"/>
    </xf>
    <xf numFmtId="0" fontId="12" applyFont="1" fillId="0" borderId="0" applyAlignment="1" applyProtection="0">
      <alignment vertical="center"/>
    </xf>
    <xf numFmtId="0" fontId="13" applyFont="1" fillId="0" borderId="0" applyAlignment="1" applyProtection="0">
      <alignment vertical="center"/>
    </xf>
    <xf numFmtId="0" fontId="14" applyFont="1" fillId="0" borderId="0" applyAlignment="1" applyProtection="0">
      <alignment vertical="center"/>
    </xf>
    <xf numFmtId="0" fontId="17" applyFont="1" fillId="0" borderId="27" applyBorder="1" applyAlignment="1" applyProtection="0">
      <alignment vertical="center"/>
    </xf>
    <xf numFmtId="0" fontId="18" applyFont="1" fillId="0" borderId="28" applyBorder="1" applyAlignment="1" applyProtection="0">
      <alignment vertical="center"/>
    </xf>
    <xf numFmtId="0" fontId="9" applyFont="1" fillId="11" applyFill="1" borderId="0" applyAlignment="1" applyProtection="0">
      <alignment vertical="center"/>
    </xf>
    <xf numFmtId="0" fontId="12" applyFont="1" fillId="0" borderId="29" applyBorder="1" applyAlignment="1" applyProtection="0">
      <alignment vertical="center"/>
    </xf>
    <xf numFmtId="0" fontId="9" applyFont="1" fillId="12" applyFill="1" borderId="0" applyAlignment="1" applyProtection="0">
      <alignment vertical="center"/>
    </xf>
    <xf numFmtId="0" fontId="19" applyFont="1" fillId="13" applyFill="1" borderId="30" applyBorder="1" applyAlignment="1" applyProtection="0">
      <alignment vertical="center"/>
    </xf>
    <xf numFmtId="0" fontId="20" applyFont="1" fillId="13" applyFill="1" borderId="31" applyBorder="1" applyAlignment="1" applyProtection="0">
      <alignment vertical="center"/>
    </xf>
    <xf numFmtId="0" fontId="21" applyFont="1" fillId="14" applyFill="1" borderId="32" applyBorder="1" applyAlignment="1" applyProtection="0">
      <alignment vertical="center"/>
    </xf>
    <xf numFmtId="0" fontId="0" fillId="15" applyFill="1" borderId="0" applyAlignment="1" applyProtection="0">
      <alignment vertical="center"/>
    </xf>
    <xf numFmtId="0" fontId="9" applyFont="1" fillId="16" applyFill="1" borderId="0" applyAlignment="1" applyProtection="0">
      <alignment vertical="center"/>
    </xf>
    <xf numFmtId="0" fontId="22" applyFont="1" fillId="0" borderId="33" applyBorder="1" applyAlignment="1" applyProtection="0">
      <alignment vertical="center"/>
    </xf>
    <xf numFmtId="0" fontId="23" applyFont="1" fillId="0" borderId="34" applyBorder="1" applyAlignment="1" applyProtection="0">
      <alignment vertical="center"/>
    </xf>
    <xf numFmtId="0" fontId="24" applyFont="1" fillId="17" applyFill="1" borderId="0" applyAlignment="1" applyProtection="0">
      <alignment vertical="center"/>
    </xf>
    <xf numFmtId="0" fontId="25" applyFont="1" fillId="18" applyFill="1" borderId="0" applyAlignment="1" applyProtection="0">
      <alignment vertical="center"/>
    </xf>
    <xf numFmtId="0" fontId="0" fillId="19" applyFill="1" borderId="0" applyAlignment="1" applyProtection="0">
      <alignment vertical="center"/>
    </xf>
    <xf numFmtId="0" fontId="9" applyFont="1" fillId="20" applyFill="1" borderId="0" applyAlignment="1" applyProtection="0">
      <alignment vertical="center"/>
    </xf>
    <xf numFmtId="0" fontId="0" fillId="21" applyFill="1" borderId="0" applyAlignment="1" applyProtection="0">
      <alignment vertical="center"/>
    </xf>
    <xf numFmtId="0" fontId="0" fillId="22" applyFill="1" borderId="0" applyAlignment="1" applyProtection="0">
      <alignment vertical="center"/>
    </xf>
    <xf numFmtId="0" fontId="0" fillId="23" applyFill="1" borderId="0" applyAlignment="1" applyProtection="0">
      <alignment vertical="center"/>
    </xf>
    <xf numFmtId="0" fontId="0" fillId="24" applyFill="1" borderId="0" applyAlignment="1" applyProtection="0">
      <alignment vertical="center"/>
    </xf>
    <xf numFmtId="0" fontId="9" applyFont="1" fillId="25" applyFill="1" borderId="0" applyAlignment="1" applyProtection="0">
      <alignment vertical="center"/>
    </xf>
    <xf numFmtId="0" fontId="9" applyFont="1" fillId="26" applyFill="1" borderId="0" applyAlignment="1" applyProtection="0">
      <alignment vertical="center"/>
    </xf>
    <xf numFmtId="0" fontId="0" fillId="27" applyFill="1" borderId="0" applyAlignment="1" applyProtection="0">
      <alignment vertical="center"/>
    </xf>
    <xf numFmtId="0" fontId="0" fillId="28" applyFill="1" borderId="0" applyAlignment="1" applyProtection="0">
      <alignment vertical="center"/>
    </xf>
    <xf numFmtId="0" fontId="9" applyFont="1" fillId="29" applyFill="1" borderId="0" applyAlignment="1" applyProtection="0">
      <alignment vertical="center"/>
    </xf>
    <xf numFmtId="0" fontId="0" fillId="30" applyFill="1" borderId="0" applyAlignment="1" applyProtection="0">
      <alignment vertical="center"/>
    </xf>
    <xf numFmtId="0" fontId="9" applyFont="1" fillId="31" applyFill="1" borderId="0" applyAlignment="1" applyProtection="0">
      <alignment vertical="center"/>
    </xf>
    <xf numFmtId="0" fontId="9" applyFont="1" fillId="32" applyFill="1" borderId="0" applyAlignment="1" applyProtection="0">
      <alignment vertical="center"/>
    </xf>
    <xf numFmtId="0" fontId="0" fillId="33" applyFill="1" borderId="0" applyAlignment="1" applyProtection="0">
      <alignment vertical="center"/>
    </xf>
    <xf numFmtId="0" fontId="9" applyFont="1" fillId="34" applyFill="1" borderId="0" applyAlignment="1" applyProtection="0">
      <alignment vertical="center"/>
    </xf>
  </cellStyleXfs>
  <cellXfs count="226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applyBorder="1" borderId="0" applyAlignment="1" xfId="0"/>
    <xf numFmtId="0" fontId="2" applyFont="1" fillId="0" applyBorder="1" borderId="0" applyAlignment="1" xfId="0">
      <alignment horizontal="center" vertical="center" wrapText="1"/>
    </xf>
    <xf numFmtId="0" fontId="3" applyFont="1" applyFill="1" fillId="0" borderId="1" applyBorder="1" applyAlignment="1" xfId="0">
      <alignment horizontal="center" vertical="center" wrapText="1"/>
    </xf>
    <xf numFmtId="0" fontId="4" applyFont="1" applyFill="1" fillId="0" borderId="2" applyBorder="1" applyAlignment="1" xfId="0">
      <alignment horizontal="center" vertical="center" wrapText="1"/>
    </xf>
    <xf numFmtId="176" applyNumberFormat="1" fontId="4" applyFont="1" applyFill="1" fillId="0" borderId="3" applyBorder="1" applyAlignment="1" xfId="0">
      <alignment horizontal="center" vertical="center" wrapText="1"/>
    </xf>
    <xf numFmtId="0" fontId="1" applyFont="1" applyFill="1" fillId="0" borderId="4" applyBorder="1" applyAlignment="1" xfId="0">
      <alignment horizontal="center" vertical="center" wrapText="1"/>
    </xf>
    <xf numFmtId="0" fontId="5" applyFont="1" applyFill="1" fillId="0" borderId="5" applyBorder="1" applyAlignment="1" xfId="0">
      <alignment horizontal="center" vertical="center" wrapText="1"/>
    </xf>
    <xf numFmtId="0" fontId="4" applyFont="1" fillId="3" applyFill="1" borderId="6" applyBorder="1" applyAlignment="1" xfId="0">
      <alignment horizontal="center" vertical="center" wrapText="1"/>
    </xf>
    <xf numFmtId="0" fontId="5" applyFont="1" applyFill="1" fillId="0" borderId="5" applyBorder="1" applyAlignment="1" xfId="0">
      <alignment horizontal="center" vertical="center" wrapText="1"/>
    </xf>
    <xf numFmtId="0" fontId="1" applyFont="1" applyFill="1" fillId="0" borderId="8" applyBorder="1" applyAlignment="1" xfId="0">
      <alignment horizontal="center" vertical="center" wrapText="1"/>
    </xf>
    <xf numFmtId="0" fontId="4" applyFont="1" applyFill="1" fillId="0" borderId="9" applyBorder="1" applyAlignment="1" xfId="0">
      <alignment horizontal="center" vertical="center" wrapText="1"/>
    </xf>
    <xf numFmtId="0" fontId="4" applyFont="1" fillId="3" applyFill="1" borderId="10" applyBorder="1" applyAlignment="1" xfId="0">
      <alignment horizontal="center" vertical="center" wrapText="1"/>
    </xf>
    <xf numFmtId="176" applyNumberFormat="1" fontId="4" applyFont="1" applyFill="1" fillId="0" borderId="11" applyBorder="1" applyAlignment="1" xfId="0">
      <alignment horizontal="center" vertical="center" wrapText="1"/>
    </xf>
    <xf numFmtId="0" fontId="5" applyFont="1" applyFill="1" fillId="0" borderId="12" applyBorder="1" applyAlignment="1" xfId="0">
      <alignment horizontal="center" vertical="center" wrapText="1"/>
    </xf>
    <xf numFmtId="0" fontId="0" fillId="0" borderId="13" applyBorder="1" applyAlignment="1" xfId="0">
      <alignment vertical="center"/>
    </xf>
    <xf numFmtId="177" applyNumberFormat="1" fontId="2" applyFont="1" applyFill="1" fillId="0" applyBorder="1" borderId="0" applyAlignment="1" xfId="0">
      <alignment horizontal="center" vertical="center" wrapText="1"/>
    </xf>
    <xf numFmtId="0" fontId="3" applyFont="1" applyFill="1" fillId="0" borderId="0" applyAlignment="1" xfId="0">
      <alignment horizontal="center" vertical="center" wrapText="1"/>
    </xf>
    <xf numFmtId="177" applyNumberFormat="1" fontId="3" applyFont="1" applyFill="1" fillId="0" borderId="0" applyAlignment="1" xfId="0">
      <alignment horizontal="center" vertical="center" wrapText="1"/>
    </xf>
    <xf numFmtId="0" fontId="4" applyFont="1" applyFill="1" fillId="0" borderId="14" applyBorder="1" applyAlignment="1" xfId="0">
      <alignment horizontal="center" vertical="center" wrapText="1"/>
    </xf>
    <xf numFmtId="177" applyNumberFormat="1" fontId="4" applyFont="1" applyFill="1" fillId="0" borderId="15" applyBorder="1" applyAlignment="1" xfId="0">
      <alignment horizontal="center" vertical="center" wrapText="1"/>
    </xf>
    <xf numFmtId="178" applyNumberFormat="1" fontId="4" applyFont="1" applyFill="1" fillId="0" borderId="16" applyBorder="1" applyAlignment="1" xfId="0">
      <alignment horizontal="center" vertical="center"/>
    </xf>
    <xf numFmtId="0" fontId="4" applyFont="1" applyFill="1" fillId="0" borderId="17" applyBorder="1" applyAlignment="1" xfId="0">
      <alignment horizontal="center" vertical="center"/>
    </xf>
    <xf numFmtId="177" applyNumberFormat="1" fontId="6" applyFont="1" applyFill="1" fillId="0" borderId="18" applyBorder="1" applyAlignment="1" xfId="0">
      <alignment horizontal="right" vertical="center"/>
    </xf>
    <xf numFmtId="178" applyNumberFormat="1" fontId="4" applyFont="1" applyFill="1" fillId="0" borderId="19" applyBorder="1" applyAlignment="1" xfId="0">
      <alignment horizontal="center" vertical="center"/>
    </xf>
    <xf numFmtId="0" fontId="4" applyFont="1" applyFill="1" fillId="0" borderId="20" applyBorder="1" applyAlignment="1" xfId="0">
      <alignment horizontal="center" vertical="center"/>
    </xf>
    <xf numFmtId="177" applyNumberFormat="1" fontId="0" fillId="0" borderId="21" applyBorder="1" applyAlignment="1" xfId="0">
      <alignment vertical="center"/>
    </xf>
    <xf numFmtId="177" applyNumberFormat="1" fontId="6" applyFont="1" applyFill="1" fillId="0" borderId="22" applyBorder="1" applyAlignment="1" xfId="0">
      <alignment horizontal="right" vertical="center"/>
    </xf>
    <xf numFmtId="179" applyNumberFormat="1" fontId="4" applyFont="1" applyFill="1" fillId="0" borderId="23" applyBorder="1" applyAlignment="1" xfId="0">
      <alignment horizontal="center"/>
    </xf>
    <xf numFmtId="179" applyNumberFormat="1" fontId="4" applyFont="1" applyFill="1" fillId="0" borderId="24" applyBorder="1" applyAlignment="1" xfId="0">
      <alignment horizontal="center"/>
    </xf>
    <xf numFmtId="180" applyNumberFormat="1" fontId="0" fillId="0" borderId="0" applyAlignment="1" xfId="0">
      <alignment vertical="center"/>
    </xf>
    <xf numFmtId="0" fontId="0" fillId="4" applyFill="1" borderId="0" applyAlignment="1" xfId="0">
      <alignment vertical="center"/>
    </xf>
    <xf numFmtId="0" fontId="7" applyFont="1" fillId="5" applyFill="1" borderId="25" applyBorder="1" applyAlignment="1" xfId="0">
      <alignment vertical="center"/>
    </xf>
    <xf numFmtId="181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0" fillId="6" applyFill="1" borderId="0" applyAlignment="1" xfId="0">
      <alignment vertical="center"/>
    </xf>
    <xf numFmtId="0" fontId="8" applyFont="1" fillId="7" applyFill="1" borderId="0" applyAlignment="1" xfId="0">
      <alignment vertical="center"/>
    </xf>
    <xf numFmtId="183" applyNumberFormat="1" fontId="0" fillId="0" borderId="0" applyAlignment="1" xfId="0">
      <alignment vertical="center"/>
    </xf>
    <xf numFmtId="0" fontId="9" applyFont="1" fillId="8" applyFill="1" borderId="0" applyAlignment="1" xfId="0">
      <alignment vertical="center"/>
    </xf>
    <xf numFmtId="0" fontId="10" applyFont="1" fillId="0" borderId="0" applyAlignment="1" xfId="0">
      <alignment vertical="center"/>
    </xf>
    <xf numFmtId="184" applyNumberFormat="1" fontId="0" fillId="0" borderId="0" applyAlignment="1" xfId="0">
      <alignment vertical="center"/>
    </xf>
    <xf numFmtId="0" fontId="11" applyFont="1" fillId="0" borderId="0" applyAlignment="1" xfId="0">
      <alignment vertical="center"/>
    </xf>
    <xf numFmtId="0" fontId="0" fillId="9" applyFill="1" borderId="26" applyBorder="1" applyAlignment="1" xfId="0">
      <alignment vertical="center"/>
    </xf>
    <xf numFmtId="0" fontId="9" applyFont="1" fillId="10" applyFill="1" borderId="0" applyAlignment="1" xfId="0">
      <alignment vertical="center"/>
    </xf>
    <xf numFmtId="0" fontId="12" applyFont="1" fillId="0" borderId="0" applyAlignment="1" xfId="0">
      <alignment vertical="center"/>
    </xf>
    <xf numFmtId="0" fontId="13" applyFont="1" fillId="0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27" applyBorder="1" applyAlignment="1" xfId="0">
      <alignment vertical="center"/>
    </xf>
    <xf numFmtId="0" fontId="18" applyFont="1" fillId="0" borderId="28" applyBorder="1" applyAlignment="1" xfId="0">
      <alignment vertical="center"/>
    </xf>
    <xf numFmtId="0" fontId="9" applyFont="1" fillId="11" applyFill="1" borderId="0" applyAlignment="1" xfId="0">
      <alignment vertical="center"/>
    </xf>
    <xf numFmtId="0" fontId="12" applyFont="1" fillId="0" borderId="29" applyBorder="1" applyAlignment="1" xfId="0">
      <alignment vertical="center"/>
    </xf>
    <xf numFmtId="0" fontId="9" applyFont="1" fillId="12" applyFill="1" borderId="0" applyAlignment="1" xfId="0">
      <alignment vertical="center"/>
    </xf>
    <xf numFmtId="0" fontId="19" applyFont="1" fillId="13" applyFill="1" borderId="30" applyBorder="1" applyAlignment="1" xfId="0">
      <alignment vertical="center"/>
    </xf>
    <xf numFmtId="0" fontId="20" applyFont="1" fillId="13" applyFill="1" borderId="31" applyBorder="1" applyAlignment="1" xfId="0">
      <alignment vertical="center"/>
    </xf>
    <xf numFmtId="0" fontId="21" applyFont="1" fillId="14" applyFill="1" borderId="32" applyBorder="1" applyAlignment="1" xfId="0">
      <alignment vertical="center"/>
    </xf>
    <xf numFmtId="0" fontId="0" fillId="15" applyFill="1" borderId="0" applyAlignment="1" xfId="0">
      <alignment vertical="center"/>
    </xf>
    <xf numFmtId="0" fontId="9" applyFont="1" fillId="16" applyFill="1" borderId="0" applyAlignment="1" xfId="0">
      <alignment vertical="center"/>
    </xf>
    <xf numFmtId="0" fontId="22" applyFont="1" fillId="0" borderId="33" applyBorder="1" applyAlignment="1" xfId="0">
      <alignment vertical="center"/>
    </xf>
    <xf numFmtId="0" fontId="23" applyFont="1" fillId="0" borderId="34" applyBorder="1" applyAlignment="1" xfId="0">
      <alignment vertical="center"/>
    </xf>
    <xf numFmtId="0" fontId="24" applyFont="1" fillId="17" applyFill="1" borderId="0" applyAlignment="1" xfId="0">
      <alignment vertical="center"/>
    </xf>
    <xf numFmtId="0" fontId="25" applyFont="1" fillId="18" applyFill="1" borderId="0" applyAlignment="1" xfId="0">
      <alignment vertical="center"/>
    </xf>
    <xf numFmtId="0" fontId="0" fillId="19" applyFill="1" borderId="0" applyAlignment="1" xfId="0">
      <alignment vertical="center"/>
    </xf>
    <xf numFmtId="0" fontId="9" applyFont="1" fillId="20" applyFill="1" borderId="0" applyAlignment="1" xfId="0">
      <alignment vertical="center"/>
    </xf>
    <xf numFmtId="0" fontId="0" fillId="21" applyFill="1" borderId="0" applyAlignment="1" xfId="0">
      <alignment vertical="center"/>
    </xf>
    <xf numFmtId="0" fontId="0" fillId="22" applyFill="1" borderId="0" applyAlignment="1" xfId="0">
      <alignment vertical="center"/>
    </xf>
    <xf numFmtId="0" fontId="0" fillId="23" applyFill="1" borderId="0" applyAlignment="1" xfId="0">
      <alignment vertical="center"/>
    </xf>
    <xf numFmtId="0" fontId="0" fillId="24" applyFill="1" borderId="0" applyAlignment="1" xfId="0">
      <alignment vertical="center"/>
    </xf>
    <xf numFmtId="0" fontId="9" applyFont="1" fillId="25" applyFill="1" borderId="0" applyAlignment="1" xfId="0">
      <alignment vertical="center"/>
    </xf>
    <xf numFmtId="0" fontId="9" applyFont="1" fillId="26" applyFill="1" borderId="0" applyAlignment="1" xfId="0">
      <alignment vertical="center"/>
    </xf>
    <xf numFmtId="0" fontId="0" fillId="27" applyFill="1" borderId="0" applyAlignment="1" xfId="0">
      <alignment vertical="center"/>
    </xf>
    <xf numFmtId="0" fontId="0" fillId="28" applyFill="1" borderId="0" applyAlignment="1" xfId="0">
      <alignment vertical="center"/>
    </xf>
    <xf numFmtId="0" fontId="9" applyFont="1" fillId="29" applyFill="1" borderId="0" applyAlignment="1" xfId="0">
      <alignment vertical="center"/>
    </xf>
    <xf numFmtId="0" fontId="0" fillId="30" applyFill="1" borderId="0" applyAlignment="1" xfId="0">
      <alignment vertical="center"/>
    </xf>
    <xf numFmtId="0" fontId="9" applyFont="1" fillId="31" applyFill="1" borderId="0" applyAlignment="1" xfId="0">
      <alignment vertical="center"/>
    </xf>
    <xf numFmtId="0" fontId="9" applyFont="1" fillId="32" applyFill="1" borderId="0" applyAlignment="1" xfId="0">
      <alignment vertical="center"/>
    </xf>
    <xf numFmtId="0" fontId="0" fillId="33" applyFill="1" borderId="0" applyAlignment="1" xfId="0">
      <alignment vertical="center"/>
    </xf>
    <xf numFmtId="0" fontId="9" applyFont="1" fillId="34" applyFill="1" borderId="0" applyAlignment="1" xfId="0">
      <alignment vertical="center"/>
    </xf>
    <xf numFmtId="0" fontId="26" applyFont="1" fillId="7" applyFill="1" borderId="0" applyAlignment="1" xfId="0">
      <alignment vertical="center"/>
    </xf>
    <xf numFmtId="0" fontId="27" applyFont="1" fillId="17" applyFill="1" borderId="0" applyAlignment="1" xfId="0">
      <alignment vertical="center"/>
    </xf>
    <xf numFmtId="0" fontId="28" applyFont="1" fillId="18" applyFill="1" borderId="0" applyAlignment="1" xfId="0">
      <alignment vertical="center"/>
    </xf>
    <xf numFmtId="0" fontId="29" applyFont="1" fillId="13" applyFill="1" borderId="35" applyBorder="1" applyAlignment="1" xfId="0">
      <alignment vertical="center"/>
    </xf>
    <xf numFmtId="0" fontId="30" applyFont="1" fillId="14" applyFill="1" borderId="36" applyBorder="1" applyAlignment="1" xfId="0">
      <alignment vertical="center"/>
    </xf>
    <xf numFmtId="0" fontId="31" applyFont="1" fillId="0" borderId="0" applyAlignment="1" xfId="0">
      <alignment vertical="center"/>
    </xf>
    <xf numFmtId="0" fontId="32" applyFont="1" fillId="0" borderId="0" applyAlignment="1" xfId="0">
      <alignment vertical="center"/>
    </xf>
    <xf numFmtId="0" fontId="33" applyFont="1" fillId="0" borderId="37" applyBorder="1" applyAlignment="1" xfId="0">
      <alignment vertical="center"/>
    </xf>
    <xf numFmtId="0" fontId="34" applyFont="1" fillId="13" applyFill="1" borderId="38" applyBorder="1" applyAlignment="1" xfId="0">
      <alignment vertical="center"/>
    </xf>
    <xf numFmtId="0" fontId="35" applyFont="1" fillId="5" applyFill="1" borderId="39" applyBorder="1" applyAlignment="1" xfId="0">
      <alignment vertical="center"/>
    </xf>
    <xf numFmtId="0" fontId="36" applyFont="1" fillId="0" borderId="0" applyAlignment="1" xfId="0">
      <alignment vertical="center"/>
    </xf>
    <xf numFmtId="0" fontId="17" applyFont="1" fillId="0" borderId="40" applyBorder="1" applyAlignment="1" xfId="0">
      <alignment vertical="center"/>
    </xf>
    <xf numFmtId="0" fontId="18" applyFont="1" fillId="0" borderId="41" applyBorder="1" applyAlignment="1" xfId="0">
      <alignment vertical="center"/>
    </xf>
    <xf numFmtId="0" fontId="12" applyFont="1" fillId="0" borderId="42" applyBorder="1" applyAlignment="1" xfId="0">
      <alignment vertical="center"/>
    </xf>
    <xf numFmtId="0" fontId="37" applyFont="1" fillId="0" borderId="43" applyBorder="1" applyAlignment="1" xfId="0">
      <alignment vertical="center"/>
    </xf>
    <xf numFmtId="0" fontId="15" applyFont="1" fillId="35" applyFill="1" borderId="0" applyAlignment="1" xfId="0">
      <alignment vertical="center"/>
    </xf>
    <xf numFmtId="0" fontId="15" applyFont="1" fillId="36" applyFill="1" borderId="0" applyAlignment="1" xfId="0">
      <alignment vertical="center"/>
    </xf>
    <xf numFmtId="0" fontId="15" applyFont="1" fillId="37" applyFill="1" borderId="0" applyAlignment="1" xfId="0">
      <alignment vertical="center"/>
    </xf>
    <xf numFmtId="0" fontId="15" applyFont="1" fillId="38" applyFill="1" borderId="0" applyAlignment="1" xfId="0">
      <alignment vertical="center"/>
    </xf>
    <xf numFmtId="0" fontId="15" applyFont="1" fillId="39" applyFill="1" borderId="0" applyAlignment="1" xfId="0">
      <alignment vertical="center"/>
    </xf>
    <xf numFmtId="0" fontId="15" applyFont="1" fillId="15" applyFill="1" borderId="0" applyAlignment="1" xfId="0">
      <alignment vertical="center"/>
    </xf>
    <xf numFmtId="0" fontId="15" applyFont="1" fillId="22" applyFill="1" borderId="0" applyAlignment="1" xfId="0">
      <alignment vertical="center"/>
    </xf>
    <xf numFmtId="0" fontId="15" applyFont="1" fillId="40" applyFill="1" borderId="0" applyAlignment="1" xfId="0">
      <alignment vertical="center"/>
    </xf>
    <xf numFmtId="0" fontId="15" applyFont="1" fillId="41" applyFill="1" borderId="0" applyAlignment="1" xfId="0">
      <alignment vertical="center"/>
    </xf>
    <xf numFmtId="0" fontId="15" applyFont="1" fillId="28" applyFill="1" borderId="0" applyAlignment="1" xfId="0">
      <alignment vertical="center"/>
    </xf>
    <xf numFmtId="0" fontId="15" applyFont="1" fillId="42" applyFill="1" borderId="0" applyAlignment="1" xfId="0">
      <alignment vertical="center"/>
    </xf>
    <xf numFmtId="0" fontId="15" applyFont="1" fillId="33" applyFill="1" borderId="0" applyAlignment="1" xfId="0">
      <alignment vertical="center"/>
    </xf>
    <xf numFmtId="0" fontId="38" applyFont="1" fillId="11" applyFill="1" borderId="0" applyAlignment="1" xfId="0">
      <alignment vertical="center"/>
    </xf>
    <xf numFmtId="0" fontId="38" applyFont="1" fillId="43" applyFill="1" borderId="0" applyAlignment="1" xfId="0">
      <alignment vertical="center"/>
    </xf>
    <xf numFmtId="0" fontId="38" applyFont="1" fillId="44" applyFill="1" borderId="0" applyAlignment="1" xfId="0">
      <alignment vertical="center"/>
    </xf>
    <xf numFmtId="0" fontId="38" applyFont="1" fillId="45" applyFill="1" borderId="0" applyAlignment="1" xfId="0">
      <alignment vertical="center"/>
    </xf>
    <xf numFmtId="0" fontId="38" applyFont="1" fillId="46" applyFill="1" borderId="0" applyAlignment="1" xfId="0">
      <alignment vertical="center"/>
    </xf>
    <xf numFmtId="0" fontId="38" applyFont="1" fillId="47" applyFill="1" borderId="0" applyAlignment="1" xfId="0">
      <alignment vertical="center"/>
    </xf>
    <xf numFmtId="0" fontId="38" applyFont="1" fillId="20" applyFill="1" borderId="0" applyAlignment="1" xfId="0">
      <alignment vertical="center"/>
    </xf>
    <xf numFmtId="0" fontId="38" applyFont="1" fillId="16" applyFill="1" borderId="0" applyAlignment="1" xfId="0">
      <alignment vertical="center"/>
    </xf>
    <xf numFmtId="0" fontId="38" applyFont="1" fillId="25" applyFill="1" borderId="0" applyAlignment="1" xfId="0">
      <alignment vertical="center"/>
    </xf>
    <xf numFmtId="0" fontId="38" applyFont="1" fillId="26" applyFill="1" borderId="0" applyAlignment="1" xfId="0">
      <alignment vertical="center"/>
    </xf>
    <xf numFmtId="0" fontId="38" applyFont="1" fillId="29" applyFill="1" borderId="0" applyAlignment="1" xfId="0">
      <alignment vertical="center"/>
    </xf>
    <xf numFmtId="0" fontId="38" applyFont="1" fillId="32" applyFill="1" borderId="0" applyAlignment="1" xfId="0">
      <alignment vertical="center"/>
    </xf>
    <xf numFmtId="0" fontId="0" fillId="0" borderId="0" applyAlignment="1" xfId="0">
      <alignment vertical="center"/>
    </xf>
    <xf numFmtId="180" applyNumberFormat="1" fontId="0" fillId="0" borderId="0" applyAlignment="1" xfId="0">
      <alignment vertical="center"/>
    </xf>
    <xf numFmtId="0" fontId="0" fillId="4" applyFill="1" borderId="0" applyAlignment="1" xfId="0">
      <alignment vertical="center"/>
    </xf>
    <xf numFmtId="0" fontId="7" applyFont="1" fillId="5" applyFill="1" borderId="25" applyBorder="1" applyAlignment="1" xfId="0">
      <alignment vertical="center"/>
    </xf>
    <xf numFmtId="181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0" fillId="6" applyFill="1" borderId="0" applyAlignment="1" xfId="0">
      <alignment vertical="center"/>
    </xf>
    <xf numFmtId="0" fontId="8" applyFont="1" fillId="7" applyFill="1" borderId="0" applyAlignment="1" xfId="0">
      <alignment vertical="center"/>
    </xf>
    <xf numFmtId="183" applyNumberFormat="1" fontId="0" fillId="0" borderId="0" applyAlignment="1" xfId="0">
      <alignment vertical="center"/>
    </xf>
    <xf numFmtId="0" fontId="9" applyFont="1" fillId="8" applyFill="1" borderId="0" applyAlignment="1" xfId="0">
      <alignment vertical="center"/>
    </xf>
    <xf numFmtId="0" fontId="10" applyFont="1" fillId="0" borderId="0" applyAlignment="1" xfId="0">
      <alignment vertical="center"/>
    </xf>
    <xf numFmtId="184" applyNumberFormat="1" fontId="0" fillId="0" borderId="0" applyAlignment="1" xfId="0">
      <alignment vertical="center"/>
    </xf>
    <xf numFmtId="0" fontId="11" applyFont="1" fillId="0" borderId="0" applyAlignment="1" xfId="0">
      <alignment vertical="center"/>
    </xf>
    <xf numFmtId="0" fontId="0" fillId="9" applyFill="1" borderId="26" applyBorder="1" applyAlignment="1" xfId="0">
      <alignment vertical="center"/>
    </xf>
    <xf numFmtId="0" fontId="9" applyFont="1" fillId="10" applyFill="1" borderId="0" applyAlignment="1" xfId="0">
      <alignment vertical="center"/>
    </xf>
    <xf numFmtId="0" fontId="12" applyFont="1" fillId="0" borderId="0" applyAlignment="1" xfId="0">
      <alignment vertical="center"/>
    </xf>
    <xf numFmtId="0" fontId="13" applyFont="1" fillId="0" borderId="0" applyAlignment="1" xfId="0">
      <alignment vertical="center"/>
    </xf>
    <xf numFmtId="0" fontId="14" applyFont="1" fillId="0" borderId="0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27" applyBorder="1" applyAlignment="1" xfId="0">
      <alignment vertical="center"/>
    </xf>
    <xf numFmtId="0" fontId="18" applyFont="1" fillId="0" borderId="28" applyBorder="1" applyAlignment="1" xfId="0">
      <alignment vertical="center"/>
    </xf>
    <xf numFmtId="0" fontId="9" applyFont="1" fillId="11" applyFill="1" borderId="0" applyAlignment="1" xfId="0">
      <alignment vertical="center"/>
    </xf>
    <xf numFmtId="0" fontId="12" applyFont="1" fillId="0" borderId="29" applyBorder="1" applyAlignment="1" xfId="0">
      <alignment vertical="center"/>
    </xf>
    <xf numFmtId="0" fontId="9" applyFont="1" fillId="12" applyFill="1" borderId="0" applyAlignment="1" xfId="0">
      <alignment vertical="center"/>
    </xf>
    <xf numFmtId="0" fontId="19" applyFont="1" fillId="13" applyFill="1" borderId="30" applyBorder="1" applyAlignment="1" xfId="0">
      <alignment vertical="center"/>
    </xf>
    <xf numFmtId="0" fontId="20" applyFont="1" fillId="13" applyFill="1" borderId="31" applyBorder="1" applyAlignment="1" xfId="0">
      <alignment vertical="center"/>
    </xf>
    <xf numFmtId="0" fontId="21" applyFont="1" fillId="14" applyFill="1" borderId="32" applyBorder="1" applyAlignment="1" xfId="0">
      <alignment vertical="center"/>
    </xf>
    <xf numFmtId="0" fontId="0" fillId="15" applyFill="1" borderId="0" applyAlignment="1" xfId="0">
      <alignment vertical="center"/>
    </xf>
    <xf numFmtId="0" fontId="9" applyFont="1" fillId="16" applyFill="1" borderId="0" applyAlignment="1" xfId="0">
      <alignment vertical="center"/>
    </xf>
    <xf numFmtId="0" fontId="22" applyFont="1" fillId="0" borderId="33" applyBorder="1" applyAlignment="1" xfId="0">
      <alignment vertical="center"/>
    </xf>
    <xf numFmtId="0" fontId="23" applyFont="1" fillId="0" borderId="34" applyBorder="1" applyAlignment="1" xfId="0">
      <alignment vertical="center"/>
    </xf>
    <xf numFmtId="0" fontId="24" applyFont="1" fillId="17" applyFill="1" borderId="0" applyAlignment="1" xfId="0">
      <alignment vertical="center"/>
    </xf>
    <xf numFmtId="0" fontId="25" applyFont="1" fillId="18" applyFill="1" borderId="0" applyAlignment="1" xfId="0">
      <alignment vertical="center"/>
    </xf>
    <xf numFmtId="0" fontId="0" fillId="19" applyFill="1" borderId="0" applyAlignment="1" xfId="0">
      <alignment vertical="center"/>
    </xf>
    <xf numFmtId="0" fontId="9" applyFont="1" fillId="20" applyFill="1" borderId="0" applyAlignment="1" xfId="0">
      <alignment vertical="center"/>
    </xf>
    <xf numFmtId="0" fontId="0" fillId="21" applyFill="1" borderId="0" applyAlignment="1" xfId="0">
      <alignment vertical="center"/>
    </xf>
    <xf numFmtId="0" fontId="0" fillId="22" applyFill="1" borderId="0" applyAlignment="1" xfId="0">
      <alignment vertical="center"/>
    </xf>
    <xf numFmtId="0" fontId="0" fillId="23" applyFill="1" borderId="0" applyAlignment="1" xfId="0">
      <alignment vertical="center"/>
    </xf>
    <xf numFmtId="0" fontId="0" fillId="24" applyFill="1" borderId="0" applyAlignment="1" xfId="0">
      <alignment vertical="center"/>
    </xf>
    <xf numFmtId="0" fontId="9" applyFont="1" fillId="25" applyFill="1" borderId="0" applyAlignment="1" xfId="0">
      <alignment vertical="center"/>
    </xf>
    <xf numFmtId="0" fontId="9" applyFont="1" fillId="26" applyFill="1" borderId="0" applyAlignment="1" xfId="0">
      <alignment vertical="center"/>
    </xf>
    <xf numFmtId="0" fontId="0" fillId="27" applyFill="1" borderId="0" applyAlignment="1" xfId="0">
      <alignment vertical="center"/>
    </xf>
    <xf numFmtId="0" fontId="0" fillId="28" applyFill="1" borderId="0" applyAlignment="1" xfId="0">
      <alignment vertical="center"/>
    </xf>
    <xf numFmtId="0" fontId="9" applyFont="1" fillId="29" applyFill="1" borderId="0" applyAlignment="1" xfId="0">
      <alignment vertical="center"/>
    </xf>
    <xf numFmtId="0" fontId="0" fillId="30" applyFill="1" borderId="0" applyAlignment="1" xfId="0">
      <alignment vertical="center"/>
    </xf>
    <xf numFmtId="0" fontId="9" applyFont="1" fillId="31" applyFill="1" borderId="0" applyAlignment="1" xfId="0">
      <alignment vertical="center"/>
    </xf>
    <xf numFmtId="0" fontId="9" applyFont="1" fillId="32" applyFill="1" borderId="0" applyAlignment="1" xfId="0">
      <alignment vertical="center"/>
    </xf>
    <xf numFmtId="0" fontId="0" fillId="33" applyFill="1" borderId="0" applyAlignment="1" xfId="0">
      <alignment vertical="center"/>
    </xf>
    <xf numFmtId="0" fontId="9" applyFont="1" fillId="34" applyFill="1" borderId="0" applyAlignment="1" xfId="0">
      <alignment vertical="center"/>
    </xf>
    <xf numFmtId="0" fontId="0" fillId="0" borderId="0" applyAlignment="1" xfId="0">
      <alignment vertical="center"/>
    </xf>
    <xf numFmtId="0" fontId="2" applyFont="1" applyFill="1" fillId="0" applyBorder="1" borderId="0" applyAlignment="1" xfId="0">
      <alignment horizontal="center" vertical="center" wrapText="1"/>
    </xf>
    <xf numFmtId="177" applyNumberFormat="1" fontId="2" applyFont="1" applyFill="1" fillId="0" applyBorder="1" borderId="0" applyAlignment="1" xfId="0">
      <alignment horizontal="center" vertical="center" wrapText="1"/>
    </xf>
    <xf numFmtId="0" fontId="3" applyFont="1" applyFill="1" fillId="0" borderId="54" applyBorder="1" applyAlignment="1" xfId="0">
      <alignment horizontal="center" vertical="center" wrapText="1"/>
    </xf>
    <xf numFmtId="0" fontId="3" applyFont="1" applyFill="1" fillId="0" borderId="0" applyAlignment="1" xfId="0">
      <alignment horizontal="center" vertical="center" wrapText="1"/>
    </xf>
    <xf numFmtId="177" applyNumberFormat="1" fontId="3" applyFont="1" applyFill="1" fillId="0" borderId="0" applyAlignment="1" xfId="0">
      <alignment horizontal="center" vertical="center" wrapText="1"/>
    </xf>
    <xf numFmtId="0" fontId="4" applyFont="1" applyFill="1" fillId="0" borderId="55" applyBorder="1" applyAlignment="1" xfId="0">
      <alignment horizontal="center" vertical="center" wrapText="1"/>
    </xf>
    <xf numFmtId="0" fontId="4" applyFont="1" applyFill="1" fillId="0" borderId="56" applyBorder="1" applyAlignment="1" xfId="0">
      <alignment horizontal="center" vertical="center" wrapText="1"/>
    </xf>
    <xf numFmtId="176" applyNumberFormat="1" fontId="4" applyFont="1" applyFill="1" fillId="0" borderId="57" applyBorder="1" applyAlignment="1" xfId="0">
      <alignment horizontal="center" vertical="center" wrapText="1"/>
    </xf>
    <xf numFmtId="177" applyNumberFormat="1" fontId="4" applyFont="1" applyFill="1" fillId="0" borderId="58" applyBorder="1" applyAlignment="1" xfId="0">
      <alignment horizontal="center" vertical="center" wrapText="1"/>
    </xf>
    <xf numFmtId="0" fontId="39" applyFont="1" fillId="48" applyFill="1" borderId="0" applyAlignment="1" xfId="0">
      <alignment vertical="center"/>
    </xf>
    <xf numFmtId="0" fontId="40" applyFont="1" fillId="49" applyFill="1" borderId="0" applyAlignment="1" xfId="0">
      <alignment vertical="center"/>
    </xf>
    <xf numFmtId="0" fontId="41" applyFont="1" fillId="50" applyFill="1" borderId="0" applyAlignment="1" xfId="0">
      <alignment vertical="center"/>
    </xf>
    <xf numFmtId="0" fontId="42" applyFont="1" fillId="51" applyFill="1" borderId="59" applyBorder="1" applyAlignment="1" xfId="0">
      <alignment vertical="center"/>
    </xf>
    <xf numFmtId="0" fontId="43" applyFont="1" fillId="52" applyFill="1" borderId="60" applyBorder="1" applyAlignment="1" xfId="0">
      <alignment vertical="center"/>
    </xf>
    <xf numFmtId="0" fontId="44" applyFont="1" fillId="0" borderId="0" applyAlignment="1" xfId="0">
      <alignment vertical="center"/>
    </xf>
    <xf numFmtId="0" fontId="45" applyFont="1" fillId="0" borderId="0" applyAlignment="1" xfId="0">
      <alignment vertical="center"/>
    </xf>
    <xf numFmtId="0" fontId="46" applyFont="1" fillId="0" borderId="61" applyBorder="1" applyAlignment="1" xfId="0">
      <alignment vertical="center"/>
    </xf>
    <xf numFmtId="0" fontId="47" applyFont="1" fillId="51" applyFill="1" borderId="62" applyBorder="1" applyAlignment="1" xfId="0">
      <alignment vertical="center"/>
    </xf>
    <xf numFmtId="0" fontId="48" applyFont="1" fillId="53" applyFill="1" borderId="63" applyBorder="1" applyAlignment="1" xfId="0">
      <alignment vertical="center"/>
    </xf>
    <xf numFmtId="0" fontId="0" fillId="54" applyFill="1" borderId="64" applyBorder="1" applyAlignment="1" xfId="0">
      <alignment vertical="center"/>
    </xf>
    <xf numFmtId="0" fontId="49" applyFont="1" fillId="0" borderId="0" applyAlignment="1" xfId="0">
      <alignment vertical="center"/>
    </xf>
    <xf numFmtId="0" fontId="50" applyFont="1" fillId="0" borderId="65" applyBorder="1" applyAlignment="1" xfId="0">
      <alignment vertical="center"/>
    </xf>
    <xf numFmtId="0" fontId="51" applyFont="1" fillId="0" borderId="66" applyBorder="1" applyAlignment="1" xfId="0">
      <alignment vertical="center"/>
    </xf>
    <xf numFmtId="0" fontId="52" applyFont="1" fillId="0" borderId="67" applyBorder="1" applyAlignment="1" xfId="0">
      <alignment vertical="center"/>
    </xf>
    <xf numFmtId="0" fontId="52" applyFont="1" fillId="0" borderId="0" applyAlignment="1" xfId="0">
      <alignment vertical="center"/>
    </xf>
    <xf numFmtId="0" fontId="53" applyFont="1" fillId="0" borderId="68" applyBorder="1" applyAlignment="1" xfId="0">
      <alignment vertical="center"/>
    </xf>
    <xf numFmtId="0" fontId="54" applyFont="1" fillId="55" applyFill="1" borderId="0" applyAlignment="1" xfId="0">
      <alignment vertical="center"/>
    </xf>
    <xf numFmtId="0" fontId="54" applyFont="1" fillId="56" applyFill="1" borderId="0" applyAlignment="1" xfId="0">
      <alignment vertical="center"/>
    </xf>
    <xf numFmtId="0" fontId="54" applyFont="1" fillId="57" applyFill="1" borderId="0" applyAlignment="1" xfId="0">
      <alignment vertical="center"/>
    </xf>
    <xf numFmtId="0" fontId="54" applyFont="1" fillId="58" applyFill="1" borderId="0" applyAlignment="1" xfId="0">
      <alignment vertical="center"/>
    </xf>
    <xf numFmtId="0" fontId="54" applyFont="1" fillId="59" applyFill="1" borderId="0" applyAlignment="1" xfId="0">
      <alignment vertical="center"/>
    </xf>
    <xf numFmtId="0" fontId="54" applyFont="1" fillId="60" applyFill="1" borderId="0" applyAlignment="1" xfId="0">
      <alignment vertical="center"/>
    </xf>
    <xf numFmtId="0" fontId="54" applyFont="1" fillId="61" applyFill="1" borderId="0" applyAlignment="1" xfId="0">
      <alignment vertical="center"/>
    </xf>
    <xf numFmtId="0" fontId="54" applyFont="1" fillId="62" applyFill="1" borderId="0" applyAlignment="1" xfId="0">
      <alignment vertical="center"/>
    </xf>
    <xf numFmtId="0" fontId="54" applyFont="1" fillId="63" applyFill="1" borderId="0" applyAlignment="1" xfId="0">
      <alignment vertical="center"/>
    </xf>
    <xf numFmtId="0" fontId="54" applyFont="1" fillId="64" applyFill="1" borderId="0" applyAlignment="1" xfId="0">
      <alignment vertical="center"/>
    </xf>
    <xf numFmtId="0" fontId="54" applyFont="1" fillId="65" applyFill="1" borderId="0" applyAlignment="1" xfId="0">
      <alignment vertical="center"/>
    </xf>
    <xf numFmtId="0" fontId="54" applyFont="1" fillId="66" applyFill="1" borderId="0" applyAlignment="1" xfId="0">
      <alignment vertical="center"/>
    </xf>
    <xf numFmtId="0" fontId="55" applyFont="1" fillId="67" applyFill="1" borderId="0" applyAlignment="1" xfId="0">
      <alignment vertical="center"/>
    </xf>
    <xf numFmtId="0" fontId="55" applyFont="1" fillId="68" applyFill="1" borderId="0" applyAlignment="1" xfId="0">
      <alignment vertical="center"/>
    </xf>
    <xf numFmtId="0" fontId="55" applyFont="1" fillId="69" applyFill="1" borderId="0" applyAlignment="1" xfId="0">
      <alignment vertical="center"/>
    </xf>
    <xf numFmtId="0" fontId="55" applyFont="1" fillId="70" applyFill="1" borderId="0" applyAlignment="1" xfId="0">
      <alignment vertical="center"/>
    </xf>
    <xf numFmtId="0" fontId="55" applyFont="1" fillId="71" applyFill="1" borderId="0" applyAlignment="1" xfId="0">
      <alignment vertical="center"/>
    </xf>
    <xf numFmtId="0" fontId="55" applyFont="1" fillId="72" applyFill="1" borderId="0" applyAlignment="1" xfId="0">
      <alignment vertical="center"/>
    </xf>
    <xf numFmtId="0" fontId="55" applyFont="1" fillId="73" applyFill="1" borderId="0" applyAlignment="1" xfId="0">
      <alignment vertical="center"/>
    </xf>
    <xf numFmtId="0" fontId="55" applyFont="1" fillId="74" applyFill="1" borderId="0" applyAlignment="1" xfId="0">
      <alignment vertical="center"/>
    </xf>
    <xf numFmtId="0" fontId="55" applyFont="1" fillId="75" applyFill="1" borderId="0" applyAlignment="1" xfId="0">
      <alignment vertical="center"/>
    </xf>
    <xf numFmtId="0" fontId="55" applyFont="1" fillId="76" applyFill="1" borderId="0" applyAlignment="1" xfId="0">
      <alignment vertical="center"/>
    </xf>
    <xf numFmtId="0" fontId="55" applyFont="1" fillId="77" applyFill="1" borderId="0" applyAlignment="1" xfId="0">
      <alignment vertical="center"/>
    </xf>
    <xf numFmtId="0" fontId="55" applyFont="1" fillId="78" applyFill="1" borderId="0" applyAlignment="1" xfId="0">
      <alignment vertical="center"/>
    </xf>
    <xf numFmtId="184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85" applyNumberFormat="1" fontId="0" fillId="0" borderId="0" applyAlignment="1" xfId="0">
      <alignment vertical="center"/>
    </xf>
    <xf numFmtId="183" applyNumberFormat="1" fontId="0" fillId="0" borderId="0" applyAlignment="1" xfId="0">
      <alignment vertical="center"/>
    </xf>
    <xf numFmtId="186" applyNumberFormat="1" fontId="0" fillId="0" borderId="0" applyAlignment="1" xfId="0">
      <alignment vertical="center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</cellXfs>
  <cellStyles count="48">
    <cellStyle name="常规" xfId="0" builtinId="0"/>
    <cellStyle name="货币[0]" xfId="1" builtinId="7"/>
    <cellStyle name="20% - 着色 3" xfId="2" builtinId="38"/>
    <cellStyle name="输入" xfId="3" builtinId="20"/>
    <cellStyle name="货币" xfId="4" builtinId="4"/>
    <cellStyle name="千位分隔[0]" xfId="5" builtinId="6"/>
    <cellStyle name="40% - 着色 3" xfId="6" builtinId="39"/>
    <cellStyle name="差" xfId="7" builtinId="27"/>
    <cellStyle name="千位分隔" xfId="8" builtinId="3"/>
    <cellStyle name="60% - 着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着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着色 1" xfId="21" builtinId="32"/>
    <cellStyle name="标题 3" xfId="22" builtinId="18"/>
    <cellStyle name="60% - 着色 4" xfId="23" builtinId="44"/>
    <cellStyle name="输出" xfId="24" builtinId="21"/>
    <cellStyle name="计算" xfId="25" builtinId="22"/>
    <cellStyle name="检查单元格" xfId="26" builtinId="23"/>
    <cellStyle name="20% - 着色 6" xfId="27" builtinId="50"/>
    <cellStyle name="着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着色 5" xfId="33" builtinId="46"/>
    <cellStyle name="着色 1" xfId="34" builtinId="29"/>
    <cellStyle name="20% - 着色 1" xfId="35" builtinId="30"/>
    <cellStyle name="40% - 着色 1" xfId="36" builtinId="31"/>
    <cellStyle name="20% - 着色 2" xfId="37" builtinId="34"/>
    <cellStyle name="40% - 着色 2" xfId="38" builtinId="35"/>
    <cellStyle name="着色 3" xfId="39" builtinId="37"/>
    <cellStyle name="着色 4" xfId="40" builtinId="41"/>
    <cellStyle name="20% - 着色 4" xfId="41" builtinId="42"/>
    <cellStyle name="40% - 着色 4" xfId="42" builtinId="43"/>
    <cellStyle name="着色 5" xfId="43" builtinId="45"/>
    <cellStyle name="40% - 着色 5" xfId="44" builtinId="47"/>
    <cellStyle name="60% - 着色 5" xfId="45" builtinId="48"/>
    <cellStyle name="着色 6" xfId="46" builtinId="49"/>
    <cellStyle name="40% - 着色 6" xfId="47" builtinId="5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2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 主题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主题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 主题">
      <a:fillStyleLst>
        <a:solidFill>
          <a:schemeClr val="phClr"/>
        </a:solidFill>
        <a:gradFill/>
        <a:gradFill/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/>
        <a:gradFill/>
      </a:bgFillStyleLst>
    </a:fmtScheme>
  </a:themeElements>
  <a:objectDefaults>
    <a:spDef>
      <a:spPr>
        <a:gradFill rotWithShape="0">
          <a:gsLst>
            <a:gs pos="0">
              <a:srgbClr val="BBD5F0">
                <a:alpha val="100000"/>
              </a:srgbClr>
            </a:gs>
            <a:gs pos="100000">
              <a:srgbClr val="9CBEE0">
                <a:alpha val="100000"/>
              </a:srgbClr>
            </a:gs>
          </a:gsLst>
          <a:lin ang="5400000" scaled="1"/>
        </a:gradFill>
        <a:ln w="15875" cmpd="sng" cap="flat">
          <a:solidFill>
            <a:srgbClr val="739CC3"/>
          </a:solidFill>
          <a:prstDash val="solid"/>
          <a:miter/>
        </a:ln>
      </a:spPr>
      <a:bodyPr rtlCol="0" anchor="ctr"/>
      <a:lstStyle/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 w="15875" cmpd="sng" cap="flat">
          <a:solidFill>
            <a:srgbClr val="739CC3"/>
          </a:solidFill>
          <a:prstDash val="solid"/>
          <a:miter/>
        </a:ln>
      </a:spPr>
      <a:bodyPr/>
      <a:lstStyle/>
      <a:style>
        <a:lnRef idx="1">
          <a:schemeClr val="accent4">
            <a:shade val="50000"/>
          </a:schemeClr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a:style>
    </a:lnDef>
  </a:objectDefaults>
</a:theme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W17"/>
  <sheetViews>
    <sheetView tabSelected="1" zoomScaleNormal="100" topLeftCell="A1" workbookViewId="0">
      <selection activeCell="F5" activeCellId="0" sqref="F5:F16"/>
    </sheetView>
  </sheetViews>
  <sheetFormatPr defaultRowHeight="13.5" defaultColWidth="9.000137329101562" x14ac:dyDescent="0.15"/>
  <cols>
    <col min="1" max="1" width="2.75" customWidth="1"/>
    <col min="2" max="2" width="7.5" customWidth="1"/>
    <col min="3" max="3" width="2.75" customWidth="1"/>
    <col min="4" max="4" width="5.0" customWidth="1"/>
    <col min="5" max="7" width="9.0"/>
    <col min="8" max="8" width="3.5" customWidth="1"/>
    <col min="9" max="9" width="11.875" customWidth="1"/>
    <col min="10" max="10" width="11.0" customWidth="1"/>
    <col min="11" max="11" width="4.0" customWidth="1"/>
    <col min="12" max="12" width="4.875" customWidth="1"/>
    <col min="13" max="13" width="5.375" customWidth="1"/>
    <col min="14" max="14" width="4.625" customWidth="1"/>
    <col min="15" max="15" width="10.0" customWidth="1"/>
    <col min="16" max="16" width="11.5" customWidth="1"/>
    <col min="17" max="17" width="10.75" customWidth="1"/>
    <col min="18" max="18" width="9.25" customWidth="1"/>
    <col min="19" max="19" width="4.5" customWidth="1"/>
    <col min="20" max="20" width="12.625" customWidth="1"/>
    <col min="21" max="23" width="9.0"/>
  </cols>
  <sheetData>
    <row r="1" ht="13.499794" customHeight="1" x14ac:dyDescent="0.15" spans="1:19">
      <c r="A1" s="2"/>
      <c r="B1" s="169" t="s">
        <v>0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70"/>
      <c r="P1" s="169"/>
      <c r="Q1" s="169"/>
      <c r="R1" s="169"/>
      <c r="S1" s="169"/>
    </row>
    <row r="2" ht="13.499794" customHeight="1" x14ac:dyDescent="0.15" spans="1:19">
      <c r="A2" s="2"/>
      <c r="B2" s="171" t="s">
        <v>1</v>
      </c>
      <c r="C2" s="171"/>
      <c r="D2" s="171"/>
      <c r="E2" s="171"/>
      <c r="F2" s="171"/>
      <c r="G2" s="171"/>
      <c r="H2" s="171"/>
      <c r="I2" s="171"/>
      <c r="J2" s="171"/>
      <c r="K2" s="172" t="s">
        <v>2</v>
      </c>
      <c r="L2" s="172"/>
      <c r="M2" s="172"/>
      <c r="N2" s="172"/>
      <c r="O2" s="173"/>
      <c r="P2" s="172"/>
      <c r="Q2" s="172"/>
      <c r="R2" s="172"/>
      <c r="S2" s="172"/>
    </row>
    <row r="3" ht="13.499794" customHeight="1" x14ac:dyDescent="0.15" spans="1:19">
      <c r="A3" s="175" t="s">
        <v>3</v>
      </c>
      <c r="B3" s="175" t="s">
        <v>4</v>
      </c>
      <c r="C3" s="175" t="s">
        <v>5</v>
      </c>
      <c r="D3" s="175" t="s">
        <v>6</v>
      </c>
      <c r="E3" s="175" t="s">
        <v>7</v>
      </c>
      <c r="F3" s="176" t="s">
        <v>8</v>
      </c>
      <c r="G3" s="175" t="s">
        <v>9</v>
      </c>
      <c r="H3" s="175" t="s">
        <v>10</v>
      </c>
      <c r="I3" s="175" t="s">
        <v>11</v>
      </c>
      <c r="J3" s="174" t="s">
        <v>12</v>
      </c>
      <c r="K3" s="175" t="s">
        <v>13</v>
      </c>
      <c r="L3" s="175" t="s">
        <v>14</v>
      </c>
      <c r="M3" s="175" t="s">
        <v>15</v>
      </c>
      <c r="N3" s="175" t="s">
        <v>16</v>
      </c>
      <c r="O3" s="177" t="s">
        <v>17</v>
      </c>
      <c r="P3" s="175"/>
      <c r="Q3" s="175"/>
      <c r="R3" s="174"/>
      <c r="S3" s="175" t="s">
        <v>18</v>
      </c>
    </row>
    <row r="4" ht="67.5" customHeight="1" x14ac:dyDescent="0.15" spans="1:19">
      <c r="A4" s="175"/>
      <c r="B4" s="175"/>
      <c r="C4" s="175"/>
      <c r="D4" s="175"/>
      <c r="E4" s="175"/>
      <c r="F4" s="176"/>
      <c r="G4" s="175"/>
      <c r="H4" s="175"/>
      <c r="I4" s="175"/>
      <c r="J4" s="174"/>
      <c r="K4" s="175"/>
      <c r="L4" s="175"/>
      <c r="M4" s="175"/>
      <c r="N4" s="175"/>
      <c r="O4" s="177"/>
      <c r="P4" s="5" t="s">
        <v>19</v>
      </c>
      <c r="Q4" s="5" t="s">
        <v>20</v>
      </c>
      <c r="R4" s="20" t="s">
        <v>21</v>
      </c>
      <c r="S4" s="175"/>
    </row>
    <row r="5" ht="54.0" customHeight="1" x14ac:dyDescent="0.15" spans="1:19">
      <c r="A5" s="7">
        <v>1</v>
      </c>
      <c r="B5" s="8" t="s">
        <v>22</v>
      </c>
      <c r="C5" s="8" t="s">
        <v>23</v>
      </c>
      <c r="D5" s="9" t="s">
        <v>24</v>
      </c>
      <c r="E5" s="5" t="s">
        <v>25</v>
      </c>
      <c r="F5" s="6" t="s">
        <v>26</v>
      </c>
      <c r="G5" s="7" t="s">
        <v>27</v>
      </c>
      <c r="H5" s="10">
        <v>18</v>
      </c>
      <c r="I5" s="22">
        <v>44431</v>
      </c>
      <c r="J5" s="22">
        <v>45160</v>
      </c>
      <c r="K5" s="23">
        <v>24</v>
      </c>
      <c r="L5" s="23">
        <v>92</v>
      </c>
      <c r="M5" s="6" t="s">
        <v>28</v>
      </c>
      <c r="N5" s="6" t="s">
        <v>29</v>
      </c>
      <c r="O5" s="24">
        <v>1840</v>
      </c>
      <c r="P5" s="24">
        <f>O5*0.5</f>
        <v>920</v>
      </c>
      <c r="Q5" s="24">
        <f>O5*0.4</f>
        <v>736</v>
      </c>
      <c r="R5" s="28">
        <f>O5*0.1</f>
        <v>184</v>
      </c>
      <c r="S5" s="29"/>
    </row>
    <row r="6" ht="40.5" customHeight="1" x14ac:dyDescent="0.15" spans="1:19">
      <c r="A6" s="7">
        <v>2</v>
      </c>
      <c r="B6" s="5" t="s">
        <v>30</v>
      </c>
      <c r="C6" s="5" t="s">
        <v>23</v>
      </c>
      <c r="D6" s="9" t="s">
        <v>24</v>
      </c>
      <c r="E6" s="5" t="s">
        <v>31</v>
      </c>
      <c r="F6" s="5" t="s">
        <v>32</v>
      </c>
      <c r="G6" s="7" t="s">
        <v>33</v>
      </c>
      <c r="H6" s="10">
        <v>20</v>
      </c>
      <c r="I6" s="22">
        <v>44432</v>
      </c>
      <c r="J6" s="22">
        <v>45161</v>
      </c>
      <c r="K6" s="23">
        <v>24</v>
      </c>
      <c r="L6" s="23">
        <v>92</v>
      </c>
      <c r="M6" s="6" t="s">
        <v>28</v>
      </c>
      <c r="N6" s="6" t="s">
        <v>29</v>
      </c>
      <c r="O6" s="24">
        <v>2044.44</v>
      </c>
      <c r="P6" s="24">
        <f>O6*0.5</f>
        <v>1022.22</v>
      </c>
      <c r="Q6" s="24">
        <f>O6*0.4</f>
        <v>817.78</v>
      </c>
      <c r="R6" s="28">
        <f>O6*0.1</f>
        <v>204.44</v>
      </c>
      <c r="S6" s="29"/>
    </row>
    <row r="7" ht="54.0" customHeight="1" x14ac:dyDescent="0.15" spans="1:19">
      <c r="A7" s="7">
        <v>3</v>
      </c>
      <c r="B7" s="5" t="s">
        <v>34</v>
      </c>
      <c r="C7" s="5" t="s">
        <v>35</v>
      </c>
      <c r="D7" s="9" t="s">
        <v>24</v>
      </c>
      <c r="E7" s="5" t="s">
        <v>25</v>
      </c>
      <c r="F7" s="6" t="s">
        <v>36</v>
      </c>
      <c r="G7" s="7" t="s">
        <v>37</v>
      </c>
      <c r="H7" s="10">
        <v>20</v>
      </c>
      <c r="I7" s="22">
        <v>44432</v>
      </c>
      <c r="J7" s="22">
        <v>45161</v>
      </c>
      <c r="K7" s="23">
        <v>24</v>
      </c>
      <c r="L7" s="23">
        <v>92</v>
      </c>
      <c r="M7" s="6" t="s">
        <v>28</v>
      </c>
      <c r="N7" s="6" t="s">
        <v>29</v>
      </c>
      <c r="O7" s="24">
        <v>2044.44</v>
      </c>
      <c r="P7" s="24">
        <f>O7*0.5</f>
        <v>1022.22</v>
      </c>
      <c r="Q7" s="24">
        <f>O7*0.4</f>
        <v>817.78</v>
      </c>
      <c r="R7" s="28">
        <f>O7*0.1</f>
        <v>204.44</v>
      </c>
      <c r="S7" s="29"/>
    </row>
    <row r="8" ht="27.0" customHeight="1" x14ac:dyDescent="0.15" spans="1:19">
      <c r="A8" s="7">
        <v>4</v>
      </c>
      <c r="B8" s="8" t="s">
        <v>38</v>
      </c>
      <c r="C8" s="8" t="s">
        <v>23</v>
      </c>
      <c r="D8" s="9" t="s">
        <v>24</v>
      </c>
      <c r="E8" s="5" t="s">
        <v>31</v>
      </c>
      <c r="F8" s="6" t="s">
        <v>32</v>
      </c>
      <c r="G8" s="7" t="s">
        <v>39</v>
      </c>
      <c r="H8" s="10">
        <v>18</v>
      </c>
      <c r="I8" s="22">
        <v>44431</v>
      </c>
      <c r="J8" s="22">
        <v>45160</v>
      </c>
      <c r="K8" s="23">
        <v>24</v>
      </c>
      <c r="L8" s="23">
        <v>92</v>
      </c>
      <c r="M8" s="6" t="s">
        <v>28</v>
      </c>
      <c r="N8" s="6" t="s">
        <v>29</v>
      </c>
      <c r="O8" s="24">
        <v>1840</v>
      </c>
      <c r="P8" s="24">
        <f>O8*0.5</f>
        <v>920</v>
      </c>
      <c r="Q8" s="24">
        <f>O8*0.4</f>
        <v>736</v>
      </c>
      <c r="R8" s="28">
        <f>O8*0.1</f>
        <v>184</v>
      </c>
      <c r="S8" s="29"/>
    </row>
    <row r="9" ht="40.5" customHeight="1" x14ac:dyDescent="0.15" spans="1:19">
      <c r="A9" s="11">
        <v>5</v>
      </c>
      <c r="B9" s="12" t="s">
        <v>40</v>
      </c>
      <c r="C9" s="12" t="s">
        <v>35</v>
      </c>
      <c r="D9" s="13" t="s">
        <v>24</v>
      </c>
      <c r="E9" s="12" t="s">
        <v>31</v>
      </c>
      <c r="F9" s="14" t="s">
        <v>41</v>
      </c>
      <c r="G9" s="11" t="s">
        <v>42</v>
      </c>
      <c r="H9" s="15">
        <v>20</v>
      </c>
      <c r="I9" s="25">
        <v>44431</v>
      </c>
      <c r="J9" s="25">
        <v>45160</v>
      </c>
      <c r="K9" s="26">
        <v>24</v>
      </c>
      <c r="L9" s="23">
        <v>92</v>
      </c>
      <c r="M9" s="14" t="s">
        <v>28</v>
      </c>
      <c r="N9" s="14" t="s">
        <v>29</v>
      </c>
      <c r="O9" s="24">
        <v>2044.44</v>
      </c>
      <c r="P9" s="24">
        <f>O9*0.5</f>
        <v>1022.22</v>
      </c>
      <c r="Q9" s="24">
        <f>O9*0.4</f>
        <v>817.78</v>
      </c>
      <c r="R9" s="28">
        <f>O9*0.1</f>
        <v>204.44</v>
      </c>
      <c r="S9" s="30"/>
    </row>
    <row r="10" ht="40.5" customHeight="1" x14ac:dyDescent="0.15" spans="1:19">
      <c r="A10" s="11">
        <v>6</v>
      </c>
      <c r="B10" s="12" t="s">
        <v>43</v>
      </c>
      <c r="C10" s="8" t="s">
        <v>23</v>
      </c>
      <c r="D10" s="13" t="s">
        <v>24</v>
      </c>
      <c r="E10" s="5" t="s">
        <v>31</v>
      </c>
      <c r="F10" s="14" t="s">
        <v>32</v>
      </c>
      <c r="G10" s="11" t="s">
        <v>44</v>
      </c>
      <c r="H10" s="15">
        <v>20</v>
      </c>
      <c r="I10" s="25">
        <v>44505</v>
      </c>
      <c r="J10" s="25">
        <v>45234</v>
      </c>
      <c r="K10" s="26">
        <v>24</v>
      </c>
      <c r="L10" s="23">
        <v>92</v>
      </c>
      <c r="M10" s="14" t="s">
        <v>28</v>
      </c>
      <c r="N10" s="14" t="s">
        <v>29</v>
      </c>
      <c r="O10" s="24">
        <v>2044.44</v>
      </c>
      <c r="P10" s="24">
        <f>O10*0.5</f>
        <v>1022.22</v>
      </c>
      <c r="Q10" s="24">
        <f>O10*0.4</f>
        <v>817.78</v>
      </c>
      <c r="R10" s="28">
        <f>O10*0.1</f>
        <v>204.44</v>
      </c>
      <c r="S10" s="29"/>
    </row>
    <row r="11" ht="40.5" customHeight="1" x14ac:dyDescent="0.15" spans="1:19">
      <c r="A11" s="11">
        <v>7</v>
      </c>
      <c r="B11" s="12" t="s">
        <v>45</v>
      </c>
      <c r="C11" s="8" t="s">
        <v>23</v>
      </c>
      <c r="D11" s="13" t="s">
        <v>24</v>
      </c>
      <c r="E11" s="5" t="s">
        <v>31</v>
      </c>
      <c r="F11" s="14" t="s">
        <v>26</v>
      </c>
      <c r="G11" s="11" t="s">
        <v>46</v>
      </c>
      <c r="H11" s="15">
        <v>18</v>
      </c>
      <c r="I11" s="25">
        <v>44529</v>
      </c>
      <c r="J11" s="25">
        <v>45258</v>
      </c>
      <c r="K11" s="26">
        <v>24</v>
      </c>
      <c r="L11" s="23">
        <v>84</v>
      </c>
      <c r="M11" s="14" t="s">
        <v>28</v>
      </c>
      <c r="N11" s="14" t="s">
        <v>29</v>
      </c>
      <c r="O11" s="24">
        <v>1680</v>
      </c>
      <c r="P11" s="24">
        <f>O11*0.5</f>
        <v>840</v>
      </c>
      <c r="Q11" s="24">
        <f>O11*0.4</f>
        <v>672</v>
      </c>
      <c r="R11" s="28">
        <f>O11*0.1</f>
        <v>168</v>
      </c>
      <c r="S11" s="29"/>
    </row>
    <row r="12" ht="54.0" customHeight="1" x14ac:dyDescent="0.15" spans="1:22">
      <c r="A12" s="11">
        <v>8</v>
      </c>
      <c r="B12" s="12" t="s">
        <v>47</v>
      </c>
      <c r="C12" s="8" t="s">
        <v>23</v>
      </c>
      <c r="D12" s="13" t="s">
        <v>24</v>
      </c>
      <c r="E12" s="5" t="s">
        <v>31</v>
      </c>
      <c r="F12" s="14" t="s">
        <v>48</v>
      </c>
      <c r="G12" s="11" t="s">
        <v>49</v>
      </c>
      <c r="H12" s="15">
        <v>20</v>
      </c>
      <c r="I12" s="25">
        <v>45091</v>
      </c>
      <c r="J12" s="25">
        <v>45821</v>
      </c>
      <c r="K12" s="26">
        <v>24</v>
      </c>
      <c r="L12" s="23">
        <v>7</v>
      </c>
      <c r="M12" s="14" t="s">
        <v>50</v>
      </c>
      <c r="N12" s="14" t="s">
        <v>51</v>
      </c>
      <c r="O12" s="24">
        <v>155.56</v>
      </c>
      <c r="P12" s="24">
        <f>O12*0.5</f>
        <v>77.78</v>
      </c>
      <c r="Q12" s="24">
        <f>O12*0.4</f>
        <v>62.22</v>
      </c>
      <c r="R12" s="28">
        <f>O12*0.1</f>
        <v>15.56</v>
      </c>
      <c r="S12" s="29"/>
      <c r="V12" t="s">
        <v>52</v>
      </c>
    </row>
    <row r="13" ht="27.0" customHeight="1" x14ac:dyDescent="0.15" spans="1:19">
      <c r="A13" s="11">
        <v>9</v>
      </c>
      <c r="B13" s="12" t="s">
        <v>53</v>
      </c>
      <c r="C13" s="8" t="s">
        <v>23</v>
      </c>
      <c r="D13" s="13" t="s">
        <v>24</v>
      </c>
      <c r="E13" s="5" t="s">
        <v>31</v>
      </c>
      <c r="F13" s="14" t="s">
        <v>54</v>
      </c>
      <c r="G13" s="11" t="s">
        <v>55</v>
      </c>
      <c r="H13" s="15">
        <v>20</v>
      </c>
      <c r="I13" s="25">
        <v>45077</v>
      </c>
      <c r="J13" s="25">
        <v>45807</v>
      </c>
      <c r="K13" s="26">
        <v>24</v>
      </c>
      <c r="L13" s="23">
        <v>21</v>
      </c>
      <c r="M13" s="14" t="s">
        <v>50</v>
      </c>
      <c r="N13" s="14" t="s">
        <v>51</v>
      </c>
      <c r="O13" s="24">
        <v>466.67</v>
      </c>
      <c r="P13" s="24">
        <v>233.33</v>
      </c>
      <c r="Q13" s="24">
        <f>O13*0.4</f>
        <v>186.67000000000002</v>
      </c>
      <c r="R13" s="28">
        <f>O13*0.1</f>
        <v>46.67</v>
      </c>
      <c r="S13" s="29"/>
    </row>
    <row r="14" ht="54.0" customHeight="1" x14ac:dyDescent="0.15" spans="1:19">
      <c r="A14" s="11">
        <v>10</v>
      </c>
      <c r="B14" s="12" t="s">
        <v>56</v>
      </c>
      <c r="C14" s="8" t="s">
        <v>23</v>
      </c>
      <c r="D14" s="13" t="s">
        <v>24</v>
      </c>
      <c r="E14" s="5" t="s">
        <v>31</v>
      </c>
      <c r="F14" s="14" t="s">
        <v>54</v>
      </c>
      <c r="G14" s="11" t="s">
        <v>57</v>
      </c>
      <c r="H14" s="15">
        <v>18</v>
      </c>
      <c r="I14" s="25">
        <v>45091</v>
      </c>
      <c r="J14" s="25">
        <v>45821</v>
      </c>
      <c r="K14" s="26">
        <v>24</v>
      </c>
      <c r="L14" s="23">
        <v>7</v>
      </c>
      <c r="M14" s="14" t="s">
        <v>50</v>
      </c>
      <c r="N14" s="14" t="s">
        <v>51</v>
      </c>
      <c r="O14" s="24">
        <v>140</v>
      </c>
      <c r="P14" s="24">
        <f>O14*0.5</f>
        <v>70</v>
      </c>
      <c r="Q14" s="24">
        <f>O14*0.4</f>
        <v>56</v>
      </c>
      <c r="R14" s="28">
        <f>O14*0.1</f>
        <v>14</v>
      </c>
      <c r="S14" s="29"/>
    </row>
    <row r="15" ht="54.0" customHeight="1" x14ac:dyDescent="0.15" spans="1:19">
      <c r="A15" s="11">
        <v>11</v>
      </c>
      <c r="B15" s="12" t="s">
        <v>58</v>
      </c>
      <c r="C15" s="8" t="s">
        <v>23</v>
      </c>
      <c r="D15" s="13" t="s">
        <v>24</v>
      </c>
      <c r="E15" s="5" t="s">
        <v>31</v>
      </c>
      <c r="F15" s="14" t="s">
        <v>54</v>
      </c>
      <c r="G15" s="11" t="s">
        <v>59</v>
      </c>
      <c r="H15" s="15">
        <v>20</v>
      </c>
      <c r="I15" s="25">
        <v>45096</v>
      </c>
      <c r="J15" s="25">
        <v>45826</v>
      </c>
      <c r="K15" s="26">
        <v>24</v>
      </c>
      <c r="L15" s="23">
        <v>3</v>
      </c>
      <c r="M15" s="14" t="s">
        <v>50</v>
      </c>
      <c r="N15" s="14" t="s">
        <v>51</v>
      </c>
      <c r="O15" s="24">
        <v>66.67</v>
      </c>
      <c r="P15" s="24">
        <v>33.33</v>
      </c>
      <c r="Q15" s="24">
        <f>O15*0.4</f>
        <v>26.67</v>
      </c>
      <c r="R15" s="28">
        <f>O15*0.1</f>
        <v>6.67</v>
      </c>
      <c r="S15" s="29"/>
    </row>
    <row r="16" ht="27.0" customHeight="1" x14ac:dyDescent="0.15" spans="1:19">
      <c r="A16" s="11">
        <v>12</v>
      </c>
      <c r="B16" s="12" t="s">
        <v>60</v>
      </c>
      <c r="C16" s="8" t="s">
        <v>35</v>
      </c>
      <c r="D16" s="13" t="s">
        <v>24</v>
      </c>
      <c r="E16" s="5" t="s">
        <v>31</v>
      </c>
      <c r="F16" s="14" t="s">
        <v>54</v>
      </c>
      <c r="G16" s="11" t="s">
        <v>61</v>
      </c>
      <c r="H16" s="15">
        <v>20</v>
      </c>
      <c r="I16" s="25">
        <v>45077</v>
      </c>
      <c r="J16" s="25">
        <v>45807</v>
      </c>
      <c r="K16" s="26">
        <v>24</v>
      </c>
      <c r="L16" s="23">
        <v>21</v>
      </c>
      <c r="M16" s="14" t="s">
        <v>50</v>
      </c>
      <c r="N16" s="14" t="s">
        <v>51</v>
      </c>
      <c r="O16" s="24">
        <v>466.67</v>
      </c>
      <c r="P16" s="24">
        <v>233.33</v>
      </c>
      <c r="Q16" s="24">
        <f>O16*0.4</f>
        <v>186.67000000000002</v>
      </c>
      <c r="R16" s="28">
        <f>O16*0.1</f>
        <v>46.67</v>
      </c>
      <c r="S16" s="29"/>
    </row>
    <row r="17" ht="13.499794" customHeight="1" x14ac:dyDescent="0.15" spans="1:19">
      <c r="A17" s="16" t="s">
        <v>62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27">
        <f>SUM(O5:O16)</f>
        <v>14833.33</v>
      </c>
      <c r="P17" s="24">
        <v>7416.65</v>
      </c>
      <c r="Q17" s="24">
        <f>SUM(Q5:Q16)</f>
        <v>5933.35</v>
      </c>
      <c r="R17" s="28">
        <f>SUM(R5:R16)</f>
        <v>1483.3300000000002</v>
      </c>
      <c r="S17" s="16"/>
    </row>
  </sheetData>
  <mergeCells count="20">
    <mergeCell ref="B1:S1"/>
    <mergeCell ref="B2:J2"/>
    <mergeCell ref="K2:S2"/>
    <mergeCell ref="P3:R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S3:S4"/>
  </mergeCells>
  <phoneticPr fontId="0" type="noConversion"/>
  <pageMargins left="0.7006068867961253" right="0.7006068867961253" top="0.7512949583098645" bottom="0.7512949583098645" header="0.2985737924500713" footer="0.2985737924500713"/>
  <pageSetup paperSize="9" orientation="landscape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张璐</dc:creator>
  <cp:lastModifiedBy>Administrator</cp:lastModifiedBy>
  <cp:revision>0</cp:revision>
  <dcterms:created xsi:type="dcterms:W3CDTF">2020-12-22T15:49:00Z</dcterms:created>
  <dcterms:modified xsi:type="dcterms:W3CDTF">2023-08-21T09:57:06Z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2052-11.8.2.8555</vt:lpwstr>
  </property>
  <property fmtid="{D5CDD505-2E9C-101B-9397-08002B2CF9AE}" pid="3" name="ICV">
    <vt:lpwstr>0999C4A41496412D8572278358928B02</vt:lpwstr>
  </property>
</Properties>
</file>