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312" windowHeight="9826" activeTab="0" tabRatio="600"/>
  </bookViews>
  <sheets>
    <sheet name="Sheet2 (2)" sheetId="1" r:id="rId1"/>
  </sheets>
  <definedNames>
    <definedName name="_xlnm.Print_Titles" localSheetId="0">'Sheet2 (2)!$1:2</definedName>
  </definedNames>
  <calcPr calcId="144525" fullPrecision="0"/>
</workbook>
</file>

<file path=xl/sharedStrings.xml><?xml version="1.0" encoding="utf-8"?>
<sst xmlns="http://schemas.openxmlformats.org/spreadsheetml/2006/main" count="131" uniqueCount="73">
  <si>
    <t xml:space="preserve">2023年第2季度曲阳县创业人员创业担保贷款贴息资金明细表 </t>
  </si>
  <si>
    <t>银行名称（盖章）：中国邮政储蓄银行曲阳县支行</t>
  </si>
  <si>
    <t xml:space="preserve">             2023年3月21日-2023年6月20日       </t>
  </si>
  <si>
    <t>序号</t>
  </si>
  <si>
    <t>借款人姓名</t>
  </si>
  <si>
    <t>性别</t>
  </si>
  <si>
    <t>户籍</t>
  </si>
  <si>
    <t>人员类别</t>
  </si>
  <si>
    <t>就业创业证号码</t>
  </si>
  <si>
    <t>项目名称</t>
  </si>
  <si>
    <t>贷款金额（万元）</t>
  </si>
  <si>
    <t>贷款发放日</t>
  </si>
  <si>
    <t xml:space="preserve">贷款到期日 </t>
  </si>
  <si>
    <t>贷款期限（月）</t>
  </si>
  <si>
    <t>贴息天数</t>
  </si>
  <si>
    <t>实际年利率（%）</t>
  </si>
  <si>
    <t>基准年利率（%）</t>
  </si>
  <si>
    <t>财政贴息额（元）</t>
  </si>
  <si>
    <t>备注</t>
  </si>
  <si>
    <t>中央财政贴息额（元）50%</t>
  </si>
  <si>
    <t>省财政贴息额（元）40%</t>
  </si>
  <si>
    <t>县财政贴息额（元）10%</t>
  </si>
  <si>
    <t>李春浩</t>
  </si>
  <si>
    <t>男</t>
  </si>
  <si>
    <t>曲阳</t>
  </si>
  <si>
    <t>农村自主创业农民</t>
  </si>
  <si>
    <t>130634002100****</t>
  </si>
  <si>
    <t>曲阳县春浩养殖场</t>
  </si>
  <si>
    <t>2022.3.31</t>
  </si>
  <si>
    <t>2024.3.31</t>
  </si>
  <si>
    <t>3.7</t>
  </si>
  <si>
    <t>张永兰</t>
  </si>
  <si>
    <t>女</t>
  </si>
  <si>
    <t>130634001200****</t>
  </si>
  <si>
    <t>曲阳等你厨卫店</t>
  </si>
  <si>
    <t>李俊菊</t>
  </si>
  <si>
    <t>化解过剩产能企业职工和失业人员</t>
  </si>
  <si>
    <t>130634001800****</t>
  </si>
  <si>
    <t>曲阳县天浩电子销售部</t>
  </si>
  <si>
    <t>2022.4.1</t>
  </si>
  <si>
    <t>2024.4.1</t>
  </si>
  <si>
    <t>王成好</t>
  </si>
  <si>
    <t>130634001900****</t>
  </si>
  <si>
    <t>曲阳魏富康养殖有限公司</t>
  </si>
  <si>
    <t>2022.4.22</t>
  </si>
  <si>
    <t>2024.4.22</t>
  </si>
  <si>
    <t>张红</t>
  </si>
  <si>
    <t>曲阳县苏鹏养殖场</t>
  </si>
  <si>
    <t>2022.5.7</t>
  </si>
  <si>
    <t>2024.5.7</t>
  </si>
  <si>
    <t>王重阳</t>
  </si>
  <si>
    <t>130634001600****</t>
  </si>
  <si>
    <t>曲阳县齐村大药房</t>
  </si>
  <si>
    <t>2022.6.25</t>
  </si>
  <si>
    <t>2024.6.25</t>
  </si>
  <si>
    <t>陈京坡</t>
  </si>
  <si>
    <t>曲阳县华丰养殖场</t>
  </si>
  <si>
    <t>邢建强</t>
  </si>
  <si>
    <t>曲阳县辉永强雕塑有限公司</t>
  </si>
  <si>
    <t>2022.6.27</t>
  </si>
  <si>
    <t>2024.6.27</t>
  </si>
  <si>
    <t>郑少雄</t>
  </si>
  <si>
    <t>曲阳县万瑞福批发部</t>
  </si>
  <si>
    <t>刘伟冬</t>
  </si>
  <si>
    <t>曲阳县伟冬厨卫门市</t>
  </si>
  <si>
    <t>夏跃雷</t>
  </si>
  <si>
    <t>130634002200****</t>
  </si>
  <si>
    <t>曲阳县旭熙自然石加工厂</t>
  </si>
  <si>
    <t>马小龙</t>
  </si>
  <si>
    <t>曲阳县暖春家电门市</t>
  </si>
  <si>
    <t>2022.6.30</t>
  </si>
  <si>
    <t>2024.6.30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</si>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</sst>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0.00_ "/>
    <numFmt numFmtId="178" formatCode="0.00_);(0.00)"/>
    <numFmt numFmtId="179" formatCode="_ ￥* #,##0_ ;_ ￥* -#,##0_ ;_ 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1.0"/>
      <name val="宋体"/>
      <charset val="134"/>
    </font>
    <font>
      <sz val="18.0"/>
      <name val="宋体"/>
      <charset val="134"/>
      <b/>
    </font>
    <font>
      <sz val="11.0"/>
      <name val="仿宋_GB2312"/>
      <family val="3"/>
      <charset val="134"/>
      <b/>
    </font>
    <font>
      <sz val="11.0"/>
      <name val="仿宋"/>
      <charset val="134"/>
    </font>
    <font>
      <sz val="12.0"/>
      <name val="宋体"/>
      <charset val="134"/>
    </font>
    <font>
      <sz val="11.0"/>
      <color rgb="FF333399"/>
      <name val="宋体"/>
      <charset val="134"/>
    </font>
    <font>
      <sz val="11.0"/>
      <color rgb="FF993300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333399"/>
      <name val="宋体"/>
      <charset val="134"/>
      <b/>
    </font>
    <font>
      <sz val="11.0"/>
      <color rgb="FFFF0000"/>
      <name val="宋体"/>
      <charset val="134"/>
    </font>
    <font>
      <sz val="18.0"/>
      <color rgb="FF333399"/>
      <name val="宋体"/>
      <charset val="134"/>
      <b/>
    </font>
    <font>
      <sz val="12.0"/>
      <color rgb="FF000000"/>
      <name val="宋体"/>
      <charset val="134"/>
    </font>
    <font>
      <sz val="11.0"/>
      <color rgb="FF808080"/>
      <name val="宋体"/>
      <charset val="134"/>
      <i/>
    </font>
    <font>
      <sz val="15.0"/>
      <color rgb="FF333399"/>
      <name val="宋体"/>
      <charset val="134"/>
      <b/>
    </font>
    <font>
      <sz val="13.0"/>
      <color rgb="FF333399"/>
      <name val="宋体"/>
      <charset val="134"/>
      <b/>
    </font>
    <font>
      <sz val="11.0"/>
      <color rgb="FF333333"/>
      <name val="宋体"/>
      <charset val="134"/>
      <b/>
    </font>
    <font>
      <sz val="11.0"/>
      <color rgb="FFFF9900"/>
      <name val="宋体"/>
      <charset val="134"/>
      <b/>
    </font>
    <font>
      <sz val="11.0"/>
      <color rgb="FFFFFFFF"/>
      <name val="宋体"/>
      <charset val="134"/>
      <b/>
    </font>
    <font>
      <sz val="11.0"/>
      <color rgb="FFFF9900"/>
      <name val="宋体"/>
      <charset val="134"/>
    </font>
    <font>
      <sz val="11.0"/>
      <color rgb="FF000000"/>
      <name val="宋体"/>
      <charset val="134"/>
      <b/>
    </font>
    <font>
      <sz val="11.0"/>
      <color rgb="FF008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50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1">
    <xf numFmtId="0" fontId="0" fillId="0" borderId="0" applyAlignment="1">
      <alignment vertical="center"/>
    </xf>
    <xf numFmtId="179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6" applyFont="1" fillId="5" applyFill="1" borderId="10" applyBorder="1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8" applyFont="1" fillId="4" applyFill="1" borderId="0" applyAlignment="1" applyProtection="0">
      <alignment vertical="center"/>
    </xf>
    <xf numFmtId="0" fontId="9" applyFont="1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0" fillId="7" applyFill="1" borderId="11" applyBorder="1" applyAlignment="1" applyProtection="0">
      <alignment vertical="center"/>
    </xf>
    <xf numFmtId="0" fontId="8" applyFont="1" fillId="6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5" applyFont="1" fillId="0" borderId="0" applyAlignment="1">
      <alignment vertical="center"/>
    </xf>
    <xf numFmtId="0" fontId="15" applyFont="1" fillId="0" borderId="0" applyAlignment="1" applyProtection="0">
      <alignment vertical="center"/>
    </xf>
    <xf numFmtId="0" fontId="16" applyFont="1" fillId="0" borderId="12" applyBorder="1" applyAlignment="1" applyProtection="0">
      <alignment vertical="center"/>
    </xf>
    <xf numFmtId="0" fontId="17" applyFont="1" fillId="0" borderId="13" applyBorder="1" applyAlignment="1" applyProtection="0">
      <alignment vertical="center"/>
    </xf>
    <xf numFmtId="0" fontId="8" applyFont="1" fillId="8" applyFill="1" borderId="0" applyAlignment="1" applyProtection="0">
      <alignment vertical="center"/>
    </xf>
    <xf numFmtId="0" fontId="11" applyFont="1" fillId="0" borderId="14" applyBorder="1" applyAlignment="1" applyProtection="0">
      <alignment vertical="center"/>
    </xf>
    <xf numFmtId="0" fontId="8" applyFont="1" fillId="9" applyFill="1" borderId="0" applyAlignment="1" applyProtection="0">
      <alignment vertical="center"/>
    </xf>
    <xf numFmtId="0" fontId="18" applyFont="1" fillId="3" applyFill="1" borderId="15" applyBorder="1" applyAlignment="1" applyProtection="0">
      <alignment vertical="center"/>
    </xf>
    <xf numFmtId="0" fontId="19" applyFont="1" fillId="3" applyFill="1" borderId="16" applyBorder="1" applyAlignment="1" applyProtection="0">
      <alignment vertical="center"/>
    </xf>
    <xf numFmtId="0" fontId="20" applyFont="1" fillId="10" applyFill="1" borderId="17" applyBorder="1" applyAlignment="1" applyProtection="0">
      <alignment vertical="center"/>
    </xf>
    <xf numFmtId="0" fontId="0" fillId="5" applyFill="1" borderId="0" applyAlignment="1" applyProtection="0">
      <alignment vertical="center"/>
    </xf>
    <xf numFmtId="0" fontId="8" applyFont="1" fillId="11" applyFill="1" borderId="0" applyAlignment="1" applyProtection="0">
      <alignment vertical="center"/>
    </xf>
    <xf numFmtId="0" fontId="21" applyFont="1" fillId="0" borderId="18" applyBorder="1" applyAlignment="1" applyProtection="0">
      <alignment vertical="center"/>
    </xf>
    <xf numFmtId="0" fontId="22" applyFont="1" fillId="0" borderId="19" applyBorder="1" applyAlignment="1" applyProtection="0">
      <alignment vertical="center"/>
    </xf>
    <xf numFmtId="0" fontId="23" applyFont="1" fillId="4" applyFill="1" borderId="0" applyAlignment="1" applyProtection="0">
      <alignment vertical="center"/>
    </xf>
    <xf numFmtId="0" fontId="7" applyFont="1" fillId="12" applyFill="1" borderId="0" applyAlignment="1" applyProtection="0">
      <alignment vertical="center"/>
    </xf>
    <xf numFmtId="0" fontId="0" fillId="13" applyFill="1" borderId="0" applyAlignment="1" applyProtection="0">
      <alignment vertical="center"/>
    </xf>
    <xf numFmtId="0" fontId="8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8" applyFill="1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8" applyFont="1" fillId="16" applyFill="1" borderId="0" applyAlignment="1" applyProtection="0">
      <alignment vertical="center"/>
    </xf>
    <xf numFmtId="0" fontId="0" fillId="9" applyFill="1" borderId="0" applyAlignment="1" applyProtection="0">
      <alignment vertical="center"/>
    </xf>
    <xf numFmtId="0" fontId="8" applyFont="1" fillId="18" applyFill="1" borderId="0" applyAlignment="1" applyProtection="0">
      <alignment vertical="center"/>
    </xf>
    <xf numFmtId="0" fontId="8" applyFont="1" fillId="5" applyFill="1" borderId="0" applyAlignment="1" applyProtection="0">
      <alignment vertical="center"/>
    </xf>
  </cellStyleXfs>
  <cellXfs count="11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1" applyFont="1" fillId="0" applyBorder="1" borderId="0" applyAlignment="1" xfId="0"/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 wrapText="1"/>
    </xf>
    <xf numFmtId="176" applyNumberFormat="1" fontId="4" applyFont="1" applyFill="1" fillId="0" borderId="3" applyBorder="1" applyAlignment="1" xfId="0">
      <alignment horizontal="center" vertical="center" wrapText="1"/>
    </xf>
    <xf numFmtId="0" fontId="4" applyFont="1" fillId="3" applyFill="1" borderId="4" applyBorder="1" applyAlignment="1" xfId="0">
      <alignment horizontal="center" vertical="center" wrapText="1"/>
    </xf>
    <xf numFmtId="177" applyNumberFormat="1" fontId="2" applyFont="1" applyFill="1" fillId="0" applyBorder="1" borderId="0" applyAlignment="1" xfId="0">
      <alignment horizontal="center" vertical="center" wrapText="1"/>
    </xf>
    <xf numFmtId="0" fontId="3" applyFont="1" applyFill="1" fillId="0" borderId="0" applyAlignment="1" xfId="0">
      <alignment horizontal="center" vertical="center" wrapText="1"/>
    </xf>
    <xf numFmtId="177" applyNumberFormat="1" fontId="3" applyFont="1" applyFill="1" fillId="0" borderId="0" applyAlignment="1" xfId="0">
      <alignment horizontal="center" vertical="center" wrapText="1"/>
    </xf>
    <xf numFmtId="0" fontId="4" applyFont="1" applyFill="1" fillId="0" borderId="5" applyBorder="1" applyAlignment="1" xfId="0">
      <alignment horizontal="center" vertical="center" wrapText="1"/>
    </xf>
    <xf numFmtId="177" applyNumberFormat="1" fontId="4" applyFont="1" applyFill="1" fillId="0" borderId="6" applyBorder="1" applyAlignment="1" xfId="0">
      <alignment horizontal="center" vertical="center" wrapText="1"/>
    </xf>
    <xf numFmtId="0" fontId="5" applyFont="1" applyFill="1" fillId="0" borderId="7" applyBorder="1" applyAlignment="1" xfId="0">
      <alignment vertical="center"/>
    </xf>
    <xf numFmtId="178" applyNumberFormat="1" fontId="4" applyFont="1" applyFill="1" fillId="0" borderId="8" applyBorder="1" applyAlignment="1" xfId="0">
      <alignment horizontal="center"/>
    </xf>
    <xf numFmtId="0" fontId="4" applyFont="1" applyFill="1" fillId="0" borderId="9" applyBorder="1" applyAlignment="1" xfId="0">
      <alignment horizontal="center" vertical="center" wrapText="1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6" applyFont="1" fillId="5" applyFill="1" borderId="10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7" applyFill="1" borderId="11" applyBorder="1" applyAlignment="1" xfId="0">
      <alignment vertical="center"/>
    </xf>
    <xf numFmtId="0" fontId="8" applyFont="1" fillId="6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2" applyBorder="1" applyAlignment="1" xfId="0">
      <alignment vertical="center"/>
    </xf>
    <xf numFmtId="0" fontId="17" applyFont="1" fillId="0" borderId="13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11" applyFont="1" fillId="0" borderId="14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8" applyFont="1" fillId="3" applyFill="1" borderId="15" applyBorder="1" applyAlignment="1" xfId="0">
      <alignment vertical="center"/>
    </xf>
    <xf numFmtId="0" fontId="19" applyFont="1" fillId="3" applyFill="1" borderId="16" applyBorder="1" applyAlignment="1" xfId="0">
      <alignment vertical="center"/>
    </xf>
    <xf numFmtId="0" fontId="20" applyFont="1" fillId="10" applyFill="1" borderId="17" applyBorder="1" applyAlignment="1" xfId="0">
      <alignment vertical="center"/>
    </xf>
    <xf numFmtId="0" fontId="0" fillId="5" applyFill="1" borderId="0" applyAlignment="1" xfId="0">
      <alignment vertical="center"/>
    </xf>
    <xf numFmtId="0" fontId="8" applyFont="1" fillId="11" applyFill="1" borderId="0" applyAlignment="1" xfId="0">
      <alignment vertical="center"/>
    </xf>
    <xf numFmtId="0" fontId="21" applyFont="1" fillId="0" borderId="18" applyBorder="1" applyAlignment="1" xfId="0">
      <alignment vertical="center"/>
    </xf>
    <xf numFmtId="0" fontId="22" applyFont="1" fillId="0" borderId="19" applyBorder="1" applyAlignment="1" xfId="0">
      <alignment vertical="center"/>
    </xf>
    <xf numFmtId="0" fontId="23" applyFont="1" fillId="4" applyFill="1" borderId="0" applyAlignment="1" xfId="0">
      <alignment vertical="center"/>
    </xf>
    <xf numFmtId="0" fontId="7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8" applyFont="1" fillId="17" applyFill="1" borderId="0" applyAlignment="1" xfId="0">
      <alignment vertical="center"/>
    </xf>
    <xf numFmtId="0" fontId="0" fillId="9" applyFill="1" borderId="0" applyAlignment="1" xfId="0">
      <alignment vertical="center"/>
    </xf>
    <xf numFmtId="0" fontId="8" applyFont="1" fillId="18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applyBorder="1" borderId="0" applyAlignment="1" xfId="0">
      <alignment horizontal="center" vertical="center" wrapText="1"/>
    </xf>
    <xf numFmtId="177" applyNumberFormat="1" fontId="2" applyFont="1" applyFill="1" fillId="0" applyBorder="1" borderId="0" applyAlignment="1" xfId="0">
      <alignment horizontal="center" vertical="center" wrapText="1"/>
    </xf>
    <xf numFmtId="0" fontId="3" applyFont="1" applyFill="1" fillId="0" borderId="20" applyBorder="1" applyAlignment="1" xfId="0">
      <alignment horizontal="center" vertical="center" wrapText="1"/>
    </xf>
    <xf numFmtId="0" fontId="3" applyFont="1" applyFill="1" fillId="0" borderId="0" applyAlignment="1" xfId="0">
      <alignment horizontal="center" vertical="center" wrapText="1"/>
    </xf>
    <xf numFmtId="177" applyNumberFormat="1" fontId="3" applyFont="1" applyFill="1" fillId="0" borderId="0" applyAlignment="1" xfId="0">
      <alignment horizontal="center" vertical="center" wrapText="1"/>
    </xf>
    <xf numFmtId="0" fontId="4" applyFont="1" applyFill="1" fillId="0" borderId="21" applyBorder="1" applyAlignment="1" xfId="0">
      <alignment horizontal="center" vertical="center" wrapText="1"/>
    </xf>
    <xf numFmtId="0" fontId="4" applyFont="1" applyFill="1" fillId="0" borderId="22" applyBorder="1" applyAlignment="1" xfId="0">
      <alignment horizontal="center" vertical="center" wrapText="1"/>
    </xf>
    <xf numFmtId="176" applyNumberFormat="1" fontId="4" applyFont="1" applyFill="1" fillId="0" borderId="23" applyBorder="1" applyAlignment="1" xfId="0">
      <alignment horizontal="center" vertical="center" wrapText="1"/>
    </xf>
    <xf numFmtId="177" applyNumberFormat="1" fontId="4" applyFont="1" applyFill="1" fillId="0" borderId="24" applyBorder="1" applyAlignment="1" xfId="0">
      <alignment horizontal="center" vertical="center" wrapText="1"/>
    </xf>
    <xf numFmtId="0" fontId="24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7" applyFont="1" fillId="22" applyFill="1" borderId="25" applyBorder="1" applyAlignment="1" xfId="0">
      <alignment vertical="center"/>
    </xf>
    <xf numFmtId="0" fontId="28" applyFont="1" fillId="23" applyFill="1" borderId="26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7" applyBorder="1" applyAlignment="1" xfId="0">
      <alignment vertical="center"/>
    </xf>
    <xf numFmtId="0" fontId="32" applyFont="1" fillId="22" applyFill="1" borderId="28" applyBorder="1" applyAlignment="1" xfId="0">
      <alignment vertical="center"/>
    </xf>
    <xf numFmtId="0" fontId="33" applyFont="1" fillId="24" applyFill="1" borderId="29" applyBorder="1" applyAlignment="1" xfId="0">
      <alignment vertical="center"/>
    </xf>
    <xf numFmtId="0" fontId="0" fillId="25" applyFill="1" borderId="30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1" applyBorder="1" applyAlignment="1" xfId="0">
      <alignment vertical="center"/>
    </xf>
    <xf numFmtId="0" fontId="36" applyFont="1" fillId="0" borderId="32" applyBorder="1" applyAlignment="1" xfId="0">
      <alignment vertical="center"/>
    </xf>
    <xf numFmtId="0" fontId="37" applyFont="1" fillId="0" borderId="33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4" applyBorder="1" applyAlignment="1" xfId="0">
      <alignment vertical="center"/>
    </xf>
    <xf numFmtId="0" fontId="39" applyFont="1" fillId="26" applyFill="1" borderId="0" applyAlignment="1" xfId="0">
      <alignment vertical="center"/>
    </xf>
    <xf numFmtId="0" fontId="39" applyFont="1" fillId="27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29" applyFill="1" borderId="0" applyAlignment="1" xfId="0">
      <alignment vertical="center"/>
    </xf>
    <xf numFmtId="0" fontId="39" applyFont="1" fillId="30" applyFill="1" borderId="0" applyAlignment="1" xfId="0">
      <alignment vertical="center"/>
    </xf>
    <xf numFmtId="0" fontId="39" applyFont="1" fillId="31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40" applyFont="1" fillId="38" applyFill="1" borderId="0" applyAlignment="1" xfId="0">
      <alignment vertical="center"/>
    </xf>
    <xf numFmtId="0" fontId="40" applyFont="1" fillId="39" applyFill="1" borderId="0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1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差" xfId="6" builtinId="27"/>
    <cellStyle name="千位分隔" xfId="7" builtinId="3"/>
    <cellStyle name="60% - 着色 3" xfId="8" builtinId="40"/>
    <cellStyle name="超链接" xfId="9" builtinId="8"/>
    <cellStyle name="百分比" xfId="10" builtinId="5"/>
    <cellStyle name="已访问的超链接" xfId="11" builtinId="9"/>
    <cellStyle name="注释" xfId="12" builtinId="10"/>
    <cellStyle name="60% - 着色 2" xfId="13" builtinId="36"/>
    <cellStyle name="标题 4" xfId="14" builtinId="19"/>
    <cellStyle name="警告文本" xfId="15" builtinId="11"/>
    <cellStyle name="标题" xfId="16" builtinId="15"/>
    <cellStyle name="常规 12" xfId="17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着色 3" xfId="38" builtinId="37"/>
    <cellStyle name="着色 4" xfId="39" builtinId="41"/>
    <cellStyle name="20% - 着色 4" xfId="40" builtin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T17"/>
  <sheetViews>
    <sheetView tabSelected="1" zoomScaleNormal="100" topLeftCell="A1" workbookViewId="0">
      <selection activeCell="U6" activeCellId="0" sqref="U6"/>
    </sheetView>
  </sheetViews>
  <sheetFormatPr defaultRowHeight="13.5" defaultColWidth="9.000137329101562" x14ac:dyDescent="0.15"/>
  <cols>
    <col min="1" max="1" width="3.625" customWidth="1" style="2"/>
    <col min="2" max="2" width="6.5" customWidth="1" style="2"/>
    <col min="3" max="3" width="3.625" customWidth="1" style="2"/>
    <col min="4" max="4" width="5.0" customWidth="1" style="2"/>
    <col min="5" max="7" width="9.0" style="2"/>
    <col min="8" max="8" width="6.75" customWidth="1" style="2"/>
    <col min="9" max="9" width="10.625" customWidth="1" style="2"/>
    <col min="10" max="10" width="11.125" customWidth="1" style="2"/>
    <col min="11" max="11" width="4.0" customWidth="1" style="2"/>
    <col min="12" max="12" width="4.875" customWidth="1" style="2"/>
    <col min="13" max="13" width="5.375" customWidth="1" style="2"/>
    <col min="14" max="14" width="4.625" customWidth="1" style="2"/>
    <col min="15" max="15" width="10.625" customWidth="1" style="2"/>
    <col min="16" max="17" width="11.5" customWidth="1" style="2"/>
    <col min="18" max="18" width="9.25" customWidth="1" style="2"/>
    <col min="19" max="19" width="9.375" customWidth="1" style="2"/>
    <col min="20" max="20" width="10.375" customWidth="1" style="2"/>
    <col min="21" max="16384" width="9.0" style="2"/>
  </cols>
  <sheetData>
    <row r="1" ht="36.0" customHeight="1" x14ac:dyDescent="0.15" spans="1:19">
      <c r="A1" s="3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1"/>
      <c r="Q1" s="61"/>
      <c r="R1" s="61"/>
      <c r="S1" s="61"/>
    </row>
    <row r="2" ht="13.499794" customHeight="1" x14ac:dyDescent="0.15" spans="1:19">
      <c r="A2" s="3"/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4" t="s">
        <v>2</v>
      </c>
      <c r="L2" s="64"/>
      <c r="M2" s="64"/>
      <c r="N2" s="64"/>
      <c r="O2" s="65"/>
      <c r="P2" s="64"/>
      <c r="Q2" s="64"/>
      <c r="R2" s="64"/>
      <c r="S2" s="64"/>
    </row>
    <row r="3" ht="13.499794" customHeight="1" x14ac:dyDescent="0.15" spans="1:19">
      <c r="A3" s="67" t="s">
        <v>3</v>
      </c>
      <c r="B3" s="67" t="s">
        <v>4</v>
      </c>
      <c r="C3" s="67" t="s">
        <v>5</v>
      </c>
      <c r="D3" s="67" t="s">
        <v>6</v>
      </c>
      <c r="E3" s="67" t="s">
        <v>7</v>
      </c>
      <c r="F3" s="68" t="s">
        <v>8</v>
      </c>
      <c r="G3" s="67" t="s">
        <v>9</v>
      </c>
      <c r="H3" s="67" t="s">
        <v>10</v>
      </c>
      <c r="I3" s="67" t="s">
        <v>11</v>
      </c>
      <c r="J3" s="66" t="s">
        <v>12</v>
      </c>
      <c r="K3" s="67" t="s">
        <v>13</v>
      </c>
      <c r="L3" s="67" t="s">
        <v>14</v>
      </c>
      <c r="M3" s="67" t="s">
        <v>15</v>
      </c>
      <c r="N3" s="67" t="s">
        <v>16</v>
      </c>
      <c r="O3" s="69" t="s">
        <v>17</v>
      </c>
      <c r="P3" s="67"/>
      <c r="Q3" s="67"/>
      <c r="R3" s="66"/>
      <c r="S3" s="67" t="s">
        <v>18</v>
      </c>
    </row>
    <row r="4" ht="54.0" customHeight="1" x14ac:dyDescent="0.15" spans="1:19">
      <c r="A4" s="67"/>
      <c r="B4" s="67"/>
      <c r="C4" s="67"/>
      <c r="D4" s="67"/>
      <c r="E4" s="67"/>
      <c r="F4" s="68"/>
      <c r="G4" s="67"/>
      <c r="H4" s="67"/>
      <c r="I4" s="67"/>
      <c r="J4" s="66"/>
      <c r="K4" s="67"/>
      <c r="L4" s="67"/>
      <c r="M4" s="67"/>
      <c r="N4" s="67"/>
      <c r="O4" s="69"/>
      <c r="P4" s="6" t="s">
        <v>19</v>
      </c>
      <c r="Q4" s="6" t="s">
        <v>20</v>
      </c>
      <c r="R4" s="12" t="s">
        <v>21</v>
      </c>
      <c r="S4" s="67"/>
    </row>
    <row r="5" s="2" customFormat="1" ht="27.0" customHeight="1" x14ac:dyDescent="0.15" spans="1:19">
      <c r="A5" s="6">
        <v>1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>
        <v>18</v>
      </c>
      <c r="I5" s="6" t="s">
        <v>28</v>
      </c>
      <c r="J5" s="6" t="s">
        <v>29</v>
      </c>
      <c r="K5" s="6">
        <v>24</v>
      </c>
      <c r="L5" s="6">
        <v>92</v>
      </c>
      <c r="M5" s="6">
        <v>6.2</v>
      </c>
      <c r="N5" s="6" t="s">
        <v>30</v>
      </c>
      <c r="O5" s="13">
        <v>1840</v>
      </c>
      <c r="P5" s="13">
        <f>O5*0.5</f>
        <v>920</v>
      </c>
      <c r="Q5" s="13">
        <f>O5*0.4</f>
        <v>736</v>
      </c>
      <c r="R5" s="13">
        <f>O5*0.1</f>
        <v>184</v>
      </c>
      <c r="S5" s="15"/>
    </row>
    <row r="6" s="2" customFormat="1" ht="27.0" customHeight="1" x14ac:dyDescent="0.15" spans="1:19">
      <c r="A6" s="6">
        <v>2</v>
      </c>
      <c r="B6" s="6" t="s">
        <v>31</v>
      </c>
      <c r="C6" s="6" t="s">
        <v>32</v>
      </c>
      <c r="D6" s="6" t="s">
        <v>24</v>
      </c>
      <c r="E6" s="6" t="s">
        <v>25</v>
      </c>
      <c r="F6" s="6" t="s">
        <v>33</v>
      </c>
      <c r="G6" s="6" t="s">
        <v>34</v>
      </c>
      <c r="H6" s="6">
        <v>20</v>
      </c>
      <c r="I6" s="6" t="s">
        <v>28</v>
      </c>
      <c r="J6" s="6" t="s">
        <v>29</v>
      </c>
      <c r="K6" s="6">
        <v>24</v>
      </c>
      <c r="L6" s="6">
        <v>92</v>
      </c>
      <c r="M6" s="6">
        <v>6.2</v>
      </c>
      <c r="N6" s="6" t="s">
        <v>30</v>
      </c>
      <c r="O6" s="13">
        <v>2044.44</v>
      </c>
      <c r="P6" s="13">
        <f>O6*0.5</f>
        <v>1022.22</v>
      </c>
      <c r="Q6" s="13">
        <f>O6*0.4</f>
        <v>817.78</v>
      </c>
      <c r="R6" s="13">
        <f>O6*0.1</f>
        <v>204.44</v>
      </c>
      <c r="S6" s="15"/>
    </row>
    <row r="7" s="2" customFormat="1" ht="54.0" customHeight="1" x14ac:dyDescent="0.15" spans="1:19">
      <c r="A7" s="6">
        <v>3</v>
      </c>
      <c r="B7" s="6" t="s">
        <v>35</v>
      </c>
      <c r="C7" s="6" t="s">
        <v>32</v>
      </c>
      <c r="D7" s="6" t="s">
        <v>24</v>
      </c>
      <c r="E7" s="6" t="s">
        <v>36</v>
      </c>
      <c r="F7" s="6" t="s">
        <v>37</v>
      </c>
      <c r="G7" s="6" t="s">
        <v>38</v>
      </c>
      <c r="H7" s="6">
        <v>16</v>
      </c>
      <c r="I7" s="6" t="s">
        <v>39</v>
      </c>
      <c r="J7" s="6" t="s">
        <v>40</v>
      </c>
      <c r="K7" s="6">
        <v>24</v>
      </c>
      <c r="L7" s="6">
        <v>92</v>
      </c>
      <c r="M7" s="6">
        <v>6.2</v>
      </c>
      <c r="N7" s="6" t="s">
        <v>30</v>
      </c>
      <c r="O7" s="13">
        <v>1635.56</v>
      </c>
      <c r="P7" s="13">
        <f>O7*0.5</f>
        <v>817.78</v>
      </c>
      <c r="Q7" s="13">
        <f>O7*0.4</f>
        <v>654.22</v>
      </c>
      <c r="R7" s="13">
        <f>O7*0.1</f>
        <v>163.56</v>
      </c>
      <c r="S7" s="15"/>
    </row>
    <row r="8" s="2" customFormat="1" ht="40.5" customHeight="1" x14ac:dyDescent="0.15" spans="1:19">
      <c r="A8" s="6">
        <v>4</v>
      </c>
      <c r="B8" s="6" t="s">
        <v>41</v>
      </c>
      <c r="C8" s="6" t="s">
        <v>23</v>
      </c>
      <c r="D8" s="6" t="s">
        <v>24</v>
      </c>
      <c r="E8" s="6" t="s">
        <v>25</v>
      </c>
      <c r="F8" s="6" t="s">
        <v>42</v>
      </c>
      <c r="G8" s="6" t="s">
        <v>43</v>
      </c>
      <c r="H8" s="6">
        <v>20</v>
      </c>
      <c r="I8" s="6" t="s">
        <v>44</v>
      </c>
      <c r="J8" s="6" t="s">
        <v>45</v>
      </c>
      <c r="K8" s="6">
        <v>24</v>
      </c>
      <c r="L8" s="6">
        <v>92</v>
      </c>
      <c r="M8" s="6">
        <v>6.2</v>
      </c>
      <c r="N8" s="6" t="s">
        <v>30</v>
      </c>
      <c r="O8" s="13">
        <v>2044.44</v>
      </c>
      <c r="P8" s="13">
        <f>O8*0.5</f>
        <v>1022.22</v>
      </c>
      <c r="Q8" s="13">
        <f>O8*0.4</f>
        <v>817.78</v>
      </c>
      <c r="R8" s="13">
        <f>O8*0.1</f>
        <v>204.44</v>
      </c>
      <c r="S8" s="15"/>
    </row>
    <row r="9" s="2" customFormat="1" ht="27.0" customHeight="1" x14ac:dyDescent="0.15" spans="1:19">
      <c r="A9" s="6">
        <v>5</v>
      </c>
      <c r="B9" s="6" t="s">
        <v>46</v>
      </c>
      <c r="C9" s="6" t="s">
        <v>32</v>
      </c>
      <c r="D9" s="6" t="s">
        <v>24</v>
      </c>
      <c r="E9" s="6" t="s">
        <v>25</v>
      </c>
      <c r="F9" s="6" t="s">
        <v>26</v>
      </c>
      <c r="G9" s="6" t="s">
        <v>47</v>
      </c>
      <c r="H9" s="6">
        <v>18</v>
      </c>
      <c r="I9" s="6" t="s">
        <v>48</v>
      </c>
      <c r="J9" s="6" t="s">
        <v>49</v>
      </c>
      <c r="K9" s="6">
        <v>24</v>
      </c>
      <c r="L9" s="6">
        <v>92</v>
      </c>
      <c r="M9" s="6">
        <v>6.2</v>
      </c>
      <c r="N9" s="6" t="s">
        <v>30</v>
      </c>
      <c r="O9" s="13">
        <v>1840</v>
      </c>
      <c r="P9" s="13">
        <f>O9*0.5</f>
        <v>920</v>
      </c>
      <c r="Q9" s="13">
        <f>O9*0.4</f>
        <v>736</v>
      </c>
      <c r="R9" s="13">
        <f>O9*0.1</f>
        <v>184</v>
      </c>
      <c r="S9" s="15"/>
    </row>
    <row r="10" s="2" customFormat="1" ht="27.0" customHeight="1" x14ac:dyDescent="0.15" spans="1:19">
      <c r="A10" s="6">
        <v>6</v>
      </c>
      <c r="B10" s="6" t="s">
        <v>50</v>
      </c>
      <c r="C10" s="6" t="s">
        <v>32</v>
      </c>
      <c r="D10" s="6" t="s">
        <v>24</v>
      </c>
      <c r="E10" s="6" t="s">
        <v>25</v>
      </c>
      <c r="F10" s="6" t="s">
        <v>51</v>
      </c>
      <c r="G10" s="8" t="s">
        <v>52</v>
      </c>
      <c r="H10" s="8">
        <v>18</v>
      </c>
      <c r="I10" s="14" t="s">
        <v>53</v>
      </c>
      <c r="J10" s="14" t="s">
        <v>54</v>
      </c>
      <c r="K10" s="6">
        <v>24</v>
      </c>
      <c r="L10" s="6">
        <v>92</v>
      </c>
      <c r="M10" s="6">
        <v>6.2</v>
      </c>
      <c r="N10" s="6" t="s">
        <v>30</v>
      </c>
      <c r="O10" s="13">
        <v>1840</v>
      </c>
      <c r="P10" s="13">
        <f>O10*0.5</f>
        <v>920</v>
      </c>
      <c r="Q10" s="13">
        <f>O10*0.4</f>
        <v>736</v>
      </c>
      <c r="R10" s="13">
        <f>O10*0.1</f>
        <v>184</v>
      </c>
      <c r="S10" s="15"/>
    </row>
    <row r="11" s="2" customFormat="1" ht="27.0" customHeight="1" x14ac:dyDescent="0.15" spans="1:19">
      <c r="A11" s="6">
        <v>7</v>
      </c>
      <c r="B11" s="6" t="s">
        <v>55</v>
      </c>
      <c r="C11" s="6" t="s">
        <v>23</v>
      </c>
      <c r="D11" s="6" t="s">
        <v>24</v>
      </c>
      <c r="E11" s="6" t="s">
        <v>25</v>
      </c>
      <c r="F11" s="6" t="s">
        <v>42</v>
      </c>
      <c r="G11" s="8" t="s">
        <v>56</v>
      </c>
      <c r="H11" s="8">
        <v>18</v>
      </c>
      <c r="I11" s="14" t="s">
        <v>53</v>
      </c>
      <c r="J11" s="14" t="s">
        <v>54</v>
      </c>
      <c r="K11" s="6">
        <v>24</v>
      </c>
      <c r="L11" s="6">
        <v>92</v>
      </c>
      <c r="M11" s="6">
        <v>6.2</v>
      </c>
      <c r="N11" s="6" t="s">
        <v>30</v>
      </c>
      <c r="O11" s="13">
        <v>1840</v>
      </c>
      <c r="P11" s="13">
        <f>O11*0.5</f>
        <v>920</v>
      </c>
      <c r="Q11" s="13">
        <f>O11*0.4</f>
        <v>736</v>
      </c>
      <c r="R11" s="13">
        <f>O11*0.1</f>
        <v>184</v>
      </c>
      <c r="S11" s="15"/>
    </row>
    <row r="12" s="2" customFormat="1" ht="40.5" customHeight="1" x14ac:dyDescent="0.15" spans="1:19">
      <c r="A12" s="6">
        <v>8</v>
      </c>
      <c r="B12" s="6" t="s">
        <v>57</v>
      </c>
      <c r="C12" s="6" t="s">
        <v>23</v>
      </c>
      <c r="D12" s="6" t="s">
        <v>24</v>
      </c>
      <c r="E12" s="6" t="s">
        <v>25</v>
      </c>
      <c r="F12" s="6" t="s">
        <v>42</v>
      </c>
      <c r="G12" s="8" t="s">
        <v>58</v>
      </c>
      <c r="H12" s="8">
        <v>15</v>
      </c>
      <c r="I12" s="14" t="s">
        <v>59</v>
      </c>
      <c r="J12" s="14" t="s">
        <v>60</v>
      </c>
      <c r="K12" s="6">
        <v>24</v>
      </c>
      <c r="L12" s="6">
        <v>92</v>
      </c>
      <c r="M12" s="6">
        <v>6.2</v>
      </c>
      <c r="N12" s="6" t="s">
        <v>30</v>
      </c>
      <c r="O12" s="13">
        <v>1533.33</v>
      </c>
      <c r="P12" s="13">
        <f>O12*0.5</f>
        <v>766.6700000000001</v>
      </c>
      <c r="Q12" s="13">
        <f>O12*0.4</f>
        <v>613.33</v>
      </c>
      <c r="R12" s="13">
        <f>O12*0.1</f>
        <v>153.33</v>
      </c>
      <c r="S12" s="15"/>
    </row>
    <row r="13" s="2" customFormat="1" ht="40.5" customHeight="1" x14ac:dyDescent="0.15" spans="1:19">
      <c r="A13" s="6">
        <v>9</v>
      </c>
      <c r="B13" s="6" t="s">
        <v>61</v>
      </c>
      <c r="C13" s="6" t="s">
        <v>23</v>
      </c>
      <c r="D13" s="6" t="s">
        <v>24</v>
      </c>
      <c r="E13" s="6" t="s">
        <v>25</v>
      </c>
      <c r="F13" s="6" t="s">
        <v>37</v>
      </c>
      <c r="G13" s="8" t="s">
        <v>62</v>
      </c>
      <c r="H13" s="8">
        <v>15</v>
      </c>
      <c r="I13" s="14" t="s">
        <v>59</v>
      </c>
      <c r="J13" s="14" t="s">
        <v>60</v>
      </c>
      <c r="K13" s="6">
        <v>24</v>
      </c>
      <c r="L13" s="6">
        <v>92</v>
      </c>
      <c r="M13" s="6">
        <v>6.2</v>
      </c>
      <c r="N13" s="6" t="s">
        <v>30</v>
      </c>
      <c r="O13" s="13">
        <v>1533.33</v>
      </c>
      <c r="P13" s="13">
        <f>O13*0.5</f>
        <v>766.6700000000001</v>
      </c>
      <c r="Q13" s="13">
        <f>O13*0.4</f>
        <v>613.33</v>
      </c>
      <c r="R13" s="13">
        <f>O13*0.1</f>
        <v>153.33</v>
      </c>
      <c r="S13" s="15"/>
    </row>
    <row r="14" s="2" customFormat="1" ht="40.5" customHeight="1" x14ac:dyDescent="0.15" spans="1:19">
      <c r="A14" s="6">
        <v>10</v>
      </c>
      <c r="B14" s="6" t="s">
        <v>63</v>
      </c>
      <c r="C14" s="6" t="s">
        <v>23</v>
      </c>
      <c r="D14" s="6" t="s">
        <v>24</v>
      </c>
      <c r="E14" s="6" t="s">
        <v>25</v>
      </c>
      <c r="F14" s="6" t="s">
        <v>42</v>
      </c>
      <c r="G14" s="8" t="s">
        <v>64</v>
      </c>
      <c r="H14" s="8">
        <v>20</v>
      </c>
      <c r="I14" s="14" t="s">
        <v>59</v>
      </c>
      <c r="J14" s="14" t="s">
        <v>60</v>
      </c>
      <c r="K14" s="6">
        <v>24</v>
      </c>
      <c r="L14" s="6">
        <v>92</v>
      </c>
      <c r="M14" s="6">
        <v>6.2</v>
      </c>
      <c r="N14" s="6" t="s">
        <v>30</v>
      </c>
      <c r="O14" s="13">
        <v>2044.44</v>
      </c>
      <c r="P14" s="13">
        <f>O14*0.5</f>
        <v>1022.22</v>
      </c>
      <c r="Q14" s="13">
        <f>O14*0.4</f>
        <v>817.78</v>
      </c>
      <c r="R14" s="13">
        <f>O14*0.1</f>
        <v>204.44</v>
      </c>
      <c r="S14" s="15"/>
    </row>
    <row r="15" s="2" customFormat="1" ht="40.5" customHeight="1" x14ac:dyDescent="0.15" spans="1:19">
      <c r="A15" s="6">
        <v>11</v>
      </c>
      <c r="B15" s="6" t="s">
        <v>65</v>
      </c>
      <c r="C15" s="6" t="s">
        <v>23</v>
      </c>
      <c r="D15" s="6" t="s">
        <v>24</v>
      </c>
      <c r="E15" s="6" t="s">
        <v>25</v>
      </c>
      <c r="F15" s="6" t="s">
        <v>66</v>
      </c>
      <c r="G15" s="8" t="s">
        <v>67</v>
      </c>
      <c r="H15" s="8">
        <v>20</v>
      </c>
      <c r="I15" s="14" t="s">
        <v>59</v>
      </c>
      <c r="J15" s="14" t="s">
        <v>60</v>
      </c>
      <c r="K15" s="6">
        <v>24</v>
      </c>
      <c r="L15" s="6">
        <v>92</v>
      </c>
      <c r="M15" s="6">
        <v>6.2</v>
      </c>
      <c r="N15" s="6" t="s">
        <v>30</v>
      </c>
      <c r="O15" s="13">
        <v>2044.44</v>
      </c>
      <c r="P15" s="13">
        <f>O15*0.5</f>
        <v>1022.22</v>
      </c>
      <c r="Q15" s="13">
        <f>O15*0.4</f>
        <v>817.78</v>
      </c>
      <c r="R15" s="13">
        <f>O15*0.1</f>
        <v>204.44</v>
      </c>
      <c r="S15" s="15"/>
    </row>
    <row r="16" s="2" customFormat="1" ht="40.5" customHeight="1" x14ac:dyDescent="0.15" spans="1:19">
      <c r="A16" s="6">
        <v>12</v>
      </c>
      <c r="B16" s="6" t="s">
        <v>68</v>
      </c>
      <c r="C16" s="6" t="s">
        <v>23</v>
      </c>
      <c r="D16" s="6" t="s">
        <v>24</v>
      </c>
      <c r="E16" s="6" t="s">
        <v>25</v>
      </c>
      <c r="F16" s="6" t="s">
        <v>33</v>
      </c>
      <c r="G16" s="8" t="s">
        <v>69</v>
      </c>
      <c r="H16" s="8">
        <v>18</v>
      </c>
      <c r="I16" s="14" t="s">
        <v>70</v>
      </c>
      <c r="J16" s="14" t="s">
        <v>71</v>
      </c>
      <c r="K16" s="6">
        <v>24</v>
      </c>
      <c r="L16" s="6">
        <v>92</v>
      </c>
      <c r="M16" s="6">
        <v>6.2</v>
      </c>
      <c r="N16" s="6" t="s">
        <v>30</v>
      </c>
      <c r="O16" s="13">
        <v>1840</v>
      </c>
      <c r="P16" s="13">
        <f>O16*0.5</f>
        <v>920</v>
      </c>
      <c r="Q16" s="13">
        <f>O16*0.4</f>
        <v>736</v>
      </c>
      <c r="R16" s="13">
        <f>O16*0.1</f>
        <v>184</v>
      </c>
      <c r="S16" s="15"/>
    </row>
    <row r="17" ht="40.5" customHeight="1" x14ac:dyDescent="0.15" spans="1:19">
      <c r="A17" s="6" t="s">
        <v>72</v>
      </c>
      <c r="B17" s="6"/>
      <c r="C17" s="6"/>
      <c r="D17" s="6"/>
      <c r="E17" s="6"/>
      <c r="F17" s="6"/>
      <c r="G17" s="6"/>
      <c r="H17" s="6">
        <f>SUM(H5:H16)</f>
        <v>216</v>
      </c>
      <c r="I17" s="6"/>
      <c r="J17" s="6"/>
      <c r="K17" s="6"/>
      <c r="L17" s="6"/>
      <c r="M17" s="6"/>
      <c r="N17" s="6"/>
      <c r="O17" s="13">
        <f>SUM(O5:O16)</f>
        <v>22079.98</v>
      </c>
      <c r="P17" s="13">
        <v>11040</v>
      </c>
      <c r="Q17" s="13">
        <v>8832</v>
      </c>
      <c r="R17" s="13">
        <v>2207.98</v>
      </c>
      <c r="S17" s="13"/>
    </row>
  </sheetData>
  <mergeCells count="20">
    <mergeCell ref="B1:S1"/>
    <mergeCell ref="B2:J2"/>
    <mergeCell ref="K2:S2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S3:S4"/>
  </mergeCells>
  <phoneticPr fontId="0" type="noConversion"/>
  <pageMargins left="0.7006068867961253" right="0.7006068867961253" top="0.5902039723133478" bottom="0.6679720296634464" header="0.29787944527122917" footer="0.29787944527122917"/>
  <pageSetup paperSize="9" scale="9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张璐</dc:creator>
  <cp:lastModifiedBy>Administrator</cp:lastModifiedBy>
  <cp:revision>0</cp:revision>
  <dcterms:created xsi:type="dcterms:W3CDTF">2020-12-22T15:49:00Z</dcterms:created>
  <dcterms:modified xsi:type="dcterms:W3CDTF">2023-08-21T09:55:28Z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0999C4A41496412D8572278358928B02</vt:lpwstr>
  </property>
  <property fmtid="{D5CDD505-2E9C-101B-9397-08002B2CF9AE}" pid="4" name="KSOReadingLayout">
    <vt:bool>true</vt:bool>
  </property>
</Properties>
</file>