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2" sheetId="2" r:id="rId1"/>
  </sheets>
  <definedNames>
    <definedName name="_xlnm._FilterDatabase" localSheetId="0" hidden="1">Sheet2!#REF!</definedName>
  </definedNames>
  <calcPr calcId="144525" fullPrecision="0"/>
</workbook>
</file>

<file path=xl/sharedStrings.xml><?xml version="1.0" encoding="utf-8"?>
<sst xmlns="http://schemas.openxmlformats.org/spreadsheetml/2006/main" count="121" uniqueCount="61">
  <si>
    <t xml:space="preserve">2024年3季度曲阳县创业人员创业担保贷款贴息资金明细表 </t>
  </si>
  <si>
    <t>银行名称（盖章）：保定银行曲阳支行</t>
  </si>
  <si>
    <t xml:space="preserve">             2024年6月 21日 - 2024年9月 20日       </t>
  </si>
  <si>
    <t>序号</t>
  </si>
  <si>
    <t>借款人姓名</t>
  </si>
  <si>
    <t>性别</t>
  </si>
  <si>
    <t>户籍</t>
  </si>
  <si>
    <t>人员类别</t>
  </si>
  <si>
    <t>项目名称</t>
  </si>
  <si>
    <t>贷款金额（万元）</t>
  </si>
  <si>
    <t>贷款发放日</t>
  </si>
  <si>
    <t xml:space="preserve">贷款到期日 </t>
  </si>
  <si>
    <t>贷款期限（月）</t>
  </si>
  <si>
    <t>贴息天数</t>
  </si>
  <si>
    <t>实际年利率（%）</t>
  </si>
  <si>
    <t>基准年利率（%）</t>
  </si>
  <si>
    <t>财政贴息额（元）</t>
  </si>
  <si>
    <t>备注</t>
  </si>
  <si>
    <t>中央财政贴息额（元）50%</t>
  </si>
  <si>
    <t>省财政贴息额（元）40%</t>
  </si>
  <si>
    <t>县财政贴息额（元）10%</t>
  </si>
  <si>
    <t>刘莉</t>
  </si>
  <si>
    <t>女</t>
  </si>
  <si>
    <t>曲阳</t>
  </si>
  <si>
    <t>城镇登记失业人员</t>
  </si>
  <si>
    <t>曲阳县智多星幼儿园</t>
  </si>
  <si>
    <t>4.3</t>
  </si>
  <si>
    <t>3.45</t>
  </si>
  <si>
    <t>张宇航</t>
  </si>
  <si>
    <t>男</t>
  </si>
  <si>
    <t>曲阳县惠畅园林工程有限公司</t>
  </si>
  <si>
    <t>6.15</t>
  </si>
  <si>
    <t>3.65</t>
  </si>
  <si>
    <t xml:space="preserve"> </t>
  </si>
  <si>
    <t>高立辉</t>
  </si>
  <si>
    <t>曲阳县泰和旅馆</t>
  </si>
  <si>
    <t>杨京业</t>
  </si>
  <si>
    <t>曲阳县七贤自然石销售有限公司</t>
  </si>
  <si>
    <t>庞晓松</t>
  </si>
  <si>
    <t>曲阳县庞晓松陶瓷制造有限公司</t>
  </si>
  <si>
    <t>李君</t>
  </si>
  <si>
    <t>曲阳县智硕信息咨询服务部</t>
  </si>
  <si>
    <t>6.05</t>
  </si>
  <si>
    <t>3.55</t>
  </si>
  <si>
    <t>刘储</t>
  </si>
  <si>
    <t>曲阳县中久雕塑有限公司</t>
  </si>
  <si>
    <t>辛朝</t>
  </si>
  <si>
    <t>河北辛韵园林工程有限公司</t>
  </si>
  <si>
    <t>杨亚欧</t>
  </si>
  <si>
    <t>曲阳县精简养殖场</t>
  </si>
  <si>
    <t>杨军来</t>
  </si>
  <si>
    <t>曲阳县伟园养殖场</t>
  </si>
  <si>
    <t>晋博</t>
  </si>
  <si>
    <t>曲阳县石语雅境景观石销售有限公司</t>
  </si>
  <si>
    <t>杨子涵</t>
  </si>
  <si>
    <t>曲阳县杨二嫂厨卫店</t>
  </si>
  <si>
    <t>杨浩普</t>
  </si>
  <si>
    <t>曲阳县潮前服装店</t>
  </si>
  <si>
    <t>宿月云</t>
  </si>
  <si>
    <t>曲阳县若瑄火锅店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</si>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</sst>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仿宋"/>
      <charset val="134"/>
    </font>
    <font>
      <sz val="11"/>
      <color indexed="0"/>
      <name val="仿宋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1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2" xfId="12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7" fontId="4" fillId="0" borderId="2" xfId="0" applyNumberFormat="1" applyFont="1" applyFill="1" applyBorder="1" applyAlignment="1">
      <alignment horizont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12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workbookViewId="0">
      <selection activeCell="U13" sqref="U13"/>
    </sheetView>
  </sheetViews>
  <sheetFormatPr defaultColWidth="9" defaultRowHeight="14.25"/>
  <cols>
    <col min="1" max="1" width="2.75" customWidth="1"/>
    <col min="2" max="2" width="7.5" customWidth="1"/>
    <col min="3" max="3" width="2.75" customWidth="1"/>
    <col min="4" max="4" width="5" customWidth="1"/>
    <col min="6" max="6" width="12.875" customWidth="1"/>
    <col min="7" max="7" width="4.25" customWidth="1"/>
    <col min="8" max="8" width="11.875" customWidth="1"/>
    <col min="9" max="9" width="10.375" customWidth="1"/>
    <col min="10" max="10" width="4" customWidth="1"/>
    <col min="11" max="11" width="4.90833333333333" customWidth="1"/>
    <col min="12" max="12" width="5.36666666666667" customWidth="1"/>
    <col min="13" max="13" width="4.63333333333333" customWidth="1"/>
    <col min="14" max="14" width="10" customWidth="1"/>
    <col min="15" max="15" width="9.375" customWidth="1"/>
    <col min="16" max="16" width="9.125" customWidth="1"/>
    <col min="17" max="17" width="11.125" customWidth="1"/>
    <col min="18" max="18" width="4.45" customWidth="1"/>
    <col min="19" max="19" width="12.625"/>
  </cols>
  <sheetData>
    <row r="1" spans="1:18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"/>
      <c r="O1" s="2"/>
      <c r="P1" s="2"/>
      <c r="Q1" s="2"/>
      <c r="R1" s="2"/>
    </row>
    <row r="2" spans="1:18">
      <c r="A2" s="1"/>
      <c r="B2" s="3" t="s">
        <v>1</v>
      </c>
      <c r="C2" s="3"/>
      <c r="D2" s="3"/>
      <c r="E2" s="3"/>
      <c r="F2" s="3"/>
      <c r="G2" s="3"/>
      <c r="H2" s="3"/>
      <c r="I2" s="3"/>
      <c r="J2" s="12" t="s">
        <v>2</v>
      </c>
      <c r="K2" s="12"/>
      <c r="L2" s="12"/>
      <c r="M2" s="12"/>
      <c r="N2" s="16"/>
      <c r="O2" s="12"/>
      <c r="P2" s="12"/>
      <c r="Q2" s="12"/>
      <c r="R2" s="12"/>
    </row>
    <row r="3" spans="1:1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7" t="s">
        <v>16</v>
      </c>
      <c r="O3" s="4"/>
      <c r="P3" s="4"/>
      <c r="Q3" s="4"/>
      <c r="R3" s="4" t="s">
        <v>17</v>
      </c>
    </row>
    <row r="4" ht="70" customHeight="1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7"/>
      <c r="O4" s="4" t="s">
        <v>18</v>
      </c>
      <c r="P4" s="4" t="s">
        <v>19</v>
      </c>
      <c r="Q4" s="4" t="s">
        <v>20</v>
      </c>
      <c r="R4" s="4"/>
    </row>
    <row r="5" ht="42.75" spans="1:18">
      <c r="A5" s="5">
        <v>1</v>
      </c>
      <c r="B5" s="4" t="s">
        <v>21</v>
      </c>
      <c r="C5" s="6" t="s">
        <v>22</v>
      </c>
      <c r="D5" s="7" t="s">
        <v>23</v>
      </c>
      <c r="E5" s="4" t="s">
        <v>24</v>
      </c>
      <c r="F5" s="5" t="s">
        <v>25</v>
      </c>
      <c r="G5" s="10">
        <v>30</v>
      </c>
      <c r="H5" s="11">
        <v>45364</v>
      </c>
      <c r="I5" s="11">
        <v>46093</v>
      </c>
      <c r="J5" s="13">
        <v>24</v>
      </c>
      <c r="K5" s="13">
        <v>92</v>
      </c>
      <c r="L5" s="14" t="s">
        <v>26</v>
      </c>
      <c r="M5" s="14" t="s">
        <v>27</v>
      </c>
      <c r="N5" s="18">
        <v>1648.33</v>
      </c>
      <c r="O5" s="18">
        <v>1648.33</v>
      </c>
      <c r="P5" s="18"/>
      <c r="Q5" s="18"/>
      <c r="R5" s="20"/>
    </row>
    <row r="6" ht="57" spans="1:21">
      <c r="A6" s="5">
        <v>2</v>
      </c>
      <c r="B6" s="4" t="s">
        <v>28</v>
      </c>
      <c r="C6" s="6" t="s">
        <v>29</v>
      </c>
      <c r="D6" s="7" t="s">
        <v>23</v>
      </c>
      <c r="E6" s="4" t="s">
        <v>24</v>
      </c>
      <c r="F6" s="5" t="s">
        <v>30</v>
      </c>
      <c r="G6" s="10">
        <v>20</v>
      </c>
      <c r="H6" s="11">
        <v>45091</v>
      </c>
      <c r="I6" s="11">
        <v>45821</v>
      </c>
      <c r="J6" s="13">
        <v>24</v>
      </c>
      <c r="K6" s="13">
        <v>92</v>
      </c>
      <c r="L6" s="14" t="s">
        <v>31</v>
      </c>
      <c r="M6" s="14" t="s">
        <v>32</v>
      </c>
      <c r="N6" s="18">
        <v>2044.44</v>
      </c>
      <c r="O6" s="18">
        <f>N6*0.5</f>
        <v>1022.22</v>
      </c>
      <c r="P6" s="18">
        <f>N6*0.4</f>
        <v>817.78</v>
      </c>
      <c r="Q6" s="18">
        <f>N6*0.1</f>
        <v>204.44</v>
      </c>
      <c r="R6" s="20"/>
      <c r="U6" t="s">
        <v>33</v>
      </c>
    </row>
    <row r="7" ht="79" customHeight="1" spans="1:18">
      <c r="A7" s="5">
        <v>3</v>
      </c>
      <c r="B7" s="4" t="s">
        <v>34</v>
      </c>
      <c r="C7" s="6" t="s">
        <v>29</v>
      </c>
      <c r="D7" s="7" t="s">
        <v>23</v>
      </c>
      <c r="E7" s="4" t="s">
        <v>24</v>
      </c>
      <c r="F7" s="5" t="s">
        <v>35</v>
      </c>
      <c r="G7" s="10">
        <v>20</v>
      </c>
      <c r="H7" s="11">
        <v>45077</v>
      </c>
      <c r="I7" s="11">
        <v>45807</v>
      </c>
      <c r="J7" s="13">
        <v>24</v>
      </c>
      <c r="K7" s="13">
        <v>92</v>
      </c>
      <c r="L7" s="14" t="s">
        <v>31</v>
      </c>
      <c r="M7" s="14" t="s">
        <v>32</v>
      </c>
      <c r="N7" s="18">
        <v>2044.44</v>
      </c>
      <c r="O7" s="18">
        <f>N7*0.5</f>
        <v>1022.22</v>
      </c>
      <c r="P7" s="18">
        <f>N7*0.4</f>
        <v>817.78</v>
      </c>
      <c r="Q7" s="18">
        <f>N7*0.1</f>
        <v>204.44</v>
      </c>
      <c r="R7" s="20"/>
    </row>
    <row r="8" ht="65" customHeight="1" spans="1:18">
      <c r="A8" s="5">
        <v>4</v>
      </c>
      <c r="B8" s="4" t="s">
        <v>36</v>
      </c>
      <c r="C8" s="6" t="s">
        <v>29</v>
      </c>
      <c r="D8" s="7" t="s">
        <v>23</v>
      </c>
      <c r="E8" s="4" t="s">
        <v>24</v>
      </c>
      <c r="F8" s="5" t="s">
        <v>37</v>
      </c>
      <c r="G8" s="10">
        <v>18</v>
      </c>
      <c r="H8" s="11">
        <v>45091</v>
      </c>
      <c r="I8" s="11">
        <v>45821</v>
      </c>
      <c r="J8" s="13">
        <v>24</v>
      </c>
      <c r="K8" s="13">
        <v>92</v>
      </c>
      <c r="L8" s="14" t="s">
        <v>31</v>
      </c>
      <c r="M8" s="14" t="s">
        <v>32</v>
      </c>
      <c r="N8" s="18">
        <v>1840</v>
      </c>
      <c r="O8" s="18">
        <f>N8*0.5</f>
        <v>920</v>
      </c>
      <c r="P8" s="18">
        <f>N8*0.4</f>
        <v>736</v>
      </c>
      <c r="Q8" s="18">
        <f>N8*0.1</f>
        <v>184</v>
      </c>
      <c r="R8" s="20"/>
    </row>
    <row r="9" ht="65" customHeight="1" spans="1:18">
      <c r="A9" s="5">
        <v>5</v>
      </c>
      <c r="B9" s="4" t="s">
        <v>38</v>
      </c>
      <c r="C9" s="6" t="s">
        <v>29</v>
      </c>
      <c r="D9" s="7" t="s">
        <v>23</v>
      </c>
      <c r="E9" s="4" t="s">
        <v>24</v>
      </c>
      <c r="F9" s="5" t="s">
        <v>39</v>
      </c>
      <c r="G9" s="10">
        <v>20</v>
      </c>
      <c r="H9" s="11">
        <v>45096</v>
      </c>
      <c r="I9" s="11">
        <v>45826</v>
      </c>
      <c r="J9" s="13">
        <v>24</v>
      </c>
      <c r="K9" s="13">
        <v>92</v>
      </c>
      <c r="L9" s="14" t="s">
        <v>31</v>
      </c>
      <c r="M9" s="14" t="s">
        <v>32</v>
      </c>
      <c r="N9" s="18">
        <v>2044.44</v>
      </c>
      <c r="O9" s="18">
        <f>N9*0.5</f>
        <v>1022.22</v>
      </c>
      <c r="P9" s="18">
        <f>N9*0.4</f>
        <v>817.78</v>
      </c>
      <c r="Q9" s="18">
        <f>N9*0.1</f>
        <v>204.44</v>
      </c>
      <c r="R9" s="20"/>
    </row>
    <row r="10" ht="53" customHeight="1" spans="1:18">
      <c r="A10" s="5">
        <v>6</v>
      </c>
      <c r="B10" s="4" t="s">
        <v>40</v>
      </c>
      <c r="C10" s="6" t="s">
        <v>22</v>
      </c>
      <c r="D10" s="7" t="s">
        <v>23</v>
      </c>
      <c r="E10" s="4" t="s">
        <v>24</v>
      </c>
      <c r="F10" s="5" t="s">
        <v>41</v>
      </c>
      <c r="G10" s="10">
        <v>20</v>
      </c>
      <c r="H10" s="11">
        <v>45107</v>
      </c>
      <c r="I10" s="11">
        <v>45837</v>
      </c>
      <c r="J10" s="13">
        <v>24</v>
      </c>
      <c r="K10" s="13">
        <v>92</v>
      </c>
      <c r="L10" s="14" t="s">
        <v>42</v>
      </c>
      <c r="M10" s="14" t="s">
        <v>43</v>
      </c>
      <c r="N10" s="18">
        <v>2044.44</v>
      </c>
      <c r="O10" s="18">
        <f t="shared" ref="O10:O19" si="0">N10*0.5</f>
        <v>1022.22</v>
      </c>
      <c r="P10" s="18">
        <f t="shared" ref="P10:P18" si="1">N10*0.4</f>
        <v>817.78</v>
      </c>
      <c r="Q10" s="18">
        <f t="shared" ref="Q10:Q18" si="2">N10*0.1</f>
        <v>204.44</v>
      </c>
      <c r="R10" s="20"/>
    </row>
    <row r="11" ht="51" customHeight="1" spans="1:18">
      <c r="A11" s="5">
        <v>7</v>
      </c>
      <c r="B11" s="4" t="s">
        <v>44</v>
      </c>
      <c r="C11" s="6" t="s">
        <v>29</v>
      </c>
      <c r="D11" s="7" t="s">
        <v>23</v>
      </c>
      <c r="E11" s="4" t="s">
        <v>24</v>
      </c>
      <c r="F11" s="5" t="s">
        <v>45</v>
      </c>
      <c r="G11" s="10">
        <v>20</v>
      </c>
      <c r="H11" s="11">
        <v>45107</v>
      </c>
      <c r="I11" s="11">
        <v>45837</v>
      </c>
      <c r="J11" s="13">
        <v>24</v>
      </c>
      <c r="K11" s="13">
        <v>92</v>
      </c>
      <c r="L11" s="14" t="s">
        <v>42</v>
      </c>
      <c r="M11" s="14" t="s">
        <v>43</v>
      </c>
      <c r="N11" s="18">
        <v>2044.44</v>
      </c>
      <c r="O11" s="18">
        <f t="shared" si="0"/>
        <v>1022.22</v>
      </c>
      <c r="P11" s="18">
        <f t="shared" si="1"/>
        <v>817.78</v>
      </c>
      <c r="Q11" s="18">
        <f t="shared" si="2"/>
        <v>204.44</v>
      </c>
      <c r="R11" s="20"/>
    </row>
    <row r="12" ht="50" customHeight="1" spans="1:18">
      <c r="A12" s="5">
        <v>8</v>
      </c>
      <c r="B12" s="4" t="s">
        <v>46</v>
      </c>
      <c r="C12" s="6" t="s">
        <v>29</v>
      </c>
      <c r="D12" s="7" t="s">
        <v>23</v>
      </c>
      <c r="E12" s="4" t="s">
        <v>24</v>
      </c>
      <c r="F12" s="5" t="s">
        <v>47</v>
      </c>
      <c r="G12" s="10">
        <v>20</v>
      </c>
      <c r="H12" s="11">
        <v>45107</v>
      </c>
      <c r="I12" s="11">
        <v>45837</v>
      </c>
      <c r="J12" s="13">
        <v>24</v>
      </c>
      <c r="K12" s="13">
        <v>92</v>
      </c>
      <c r="L12" s="14" t="s">
        <v>42</v>
      </c>
      <c r="M12" s="14" t="s">
        <v>43</v>
      </c>
      <c r="N12" s="18">
        <v>2044.44</v>
      </c>
      <c r="O12" s="18">
        <f t="shared" si="0"/>
        <v>1022.22</v>
      </c>
      <c r="P12" s="18">
        <f t="shared" si="1"/>
        <v>817.78</v>
      </c>
      <c r="Q12" s="18">
        <f t="shared" si="2"/>
        <v>204.44</v>
      </c>
      <c r="R12" s="20"/>
    </row>
    <row r="13" ht="44" customHeight="1" spans="1:18">
      <c r="A13" s="5">
        <v>9</v>
      </c>
      <c r="B13" s="4" t="s">
        <v>48</v>
      </c>
      <c r="C13" s="6" t="s">
        <v>29</v>
      </c>
      <c r="D13" s="7" t="s">
        <v>23</v>
      </c>
      <c r="E13" s="4" t="s">
        <v>24</v>
      </c>
      <c r="F13" s="5" t="s">
        <v>49</v>
      </c>
      <c r="G13" s="10">
        <v>18</v>
      </c>
      <c r="H13" s="11">
        <v>45107</v>
      </c>
      <c r="I13" s="11">
        <v>45837</v>
      </c>
      <c r="J13" s="13">
        <v>24</v>
      </c>
      <c r="K13" s="13">
        <v>92</v>
      </c>
      <c r="L13" s="14" t="s">
        <v>42</v>
      </c>
      <c r="M13" s="14" t="s">
        <v>43</v>
      </c>
      <c r="N13" s="18">
        <v>1840</v>
      </c>
      <c r="O13" s="18">
        <f t="shared" si="0"/>
        <v>920</v>
      </c>
      <c r="P13" s="18">
        <f t="shared" si="1"/>
        <v>736</v>
      </c>
      <c r="Q13" s="18">
        <f t="shared" si="2"/>
        <v>184</v>
      </c>
      <c r="R13" s="20"/>
    </row>
    <row r="14" ht="36" customHeight="1" spans="1:18">
      <c r="A14" s="5">
        <v>10</v>
      </c>
      <c r="B14" s="4" t="s">
        <v>50</v>
      </c>
      <c r="C14" s="6" t="s">
        <v>29</v>
      </c>
      <c r="D14" s="7" t="s">
        <v>23</v>
      </c>
      <c r="E14" s="4" t="s">
        <v>24</v>
      </c>
      <c r="F14" s="5" t="s">
        <v>51</v>
      </c>
      <c r="G14" s="10">
        <v>18</v>
      </c>
      <c r="H14" s="11">
        <v>45107</v>
      </c>
      <c r="I14" s="11">
        <v>45837</v>
      </c>
      <c r="J14" s="13">
        <v>24</v>
      </c>
      <c r="K14" s="13">
        <v>92</v>
      </c>
      <c r="L14" s="14" t="s">
        <v>42</v>
      </c>
      <c r="M14" s="14" t="s">
        <v>43</v>
      </c>
      <c r="N14" s="18">
        <v>1840</v>
      </c>
      <c r="O14" s="18">
        <f t="shared" si="0"/>
        <v>920</v>
      </c>
      <c r="P14" s="18">
        <f t="shared" si="1"/>
        <v>736</v>
      </c>
      <c r="Q14" s="18">
        <f t="shared" si="2"/>
        <v>184</v>
      </c>
      <c r="R14" s="20"/>
    </row>
    <row r="15" ht="59" customHeight="1" spans="1:18">
      <c r="A15" s="5">
        <v>11</v>
      </c>
      <c r="B15" s="4" t="s">
        <v>52</v>
      </c>
      <c r="C15" s="6" t="s">
        <v>29</v>
      </c>
      <c r="D15" s="7" t="s">
        <v>23</v>
      </c>
      <c r="E15" s="4" t="s">
        <v>24</v>
      </c>
      <c r="F15" s="5" t="s">
        <v>53</v>
      </c>
      <c r="G15" s="10">
        <v>30</v>
      </c>
      <c r="H15" s="11">
        <v>45455</v>
      </c>
      <c r="I15" s="11">
        <v>46184</v>
      </c>
      <c r="J15" s="13">
        <v>24</v>
      </c>
      <c r="K15" s="13">
        <v>92</v>
      </c>
      <c r="L15" s="14" t="s">
        <v>26</v>
      </c>
      <c r="M15" s="14" t="s">
        <v>27</v>
      </c>
      <c r="N15" s="18">
        <v>1648.33</v>
      </c>
      <c r="O15" s="18">
        <v>1648.33</v>
      </c>
      <c r="P15" s="18"/>
      <c r="Q15" s="18"/>
      <c r="R15" s="20"/>
    </row>
    <row r="16" ht="51" customHeight="1" spans="1:18">
      <c r="A16" s="5">
        <v>12</v>
      </c>
      <c r="B16" s="4" t="s">
        <v>54</v>
      </c>
      <c r="C16" s="6" t="s">
        <v>29</v>
      </c>
      <c r="D16" s="7" t="s">
        <v>23</v>
      </c>
      <c r="E16" s="4" t="s">
        <v>24</v>
      </c>
      <c r="F16" s="5" t="s">
        <v>55</v>
      </c>
      <c r="G16" s="10">
        <v>30</v>
      </c>
      <c r="H16" s="11">
        <v>45449</v>
      </c>
      <c r="I16" s="11">
        <v>46178</v>
      </c>
      <c r="J16" s="13">
        <v>24</v>
      </c>
      <c r="K16" s="13">
        <v>92</v>
      </c>
      <c r="L16" s="14" t="s">
        <v>26</v>
      </c>
      <c r="M16" s="14" t="s">
        <v>27</v>
      </c>
      <c r="N16" s="18">
        <v>1648.33</v>
      </c>
      <c r="O16" s="18">
        <v>1648.33</v>
      </c>
      <c r="P16" s="18"/>
      <c r="Q16" s="18"/>
      <c r="R16" s="20"/>
    </row>
    <row r="17" ht="51" customHeight="1" spans="1:18">
      <c r="A17" s="5">
        <v>13</v>
      </c>
      <c r="B17" s="4" t="s">
        <v>56</v>
      </c>
      <c r="C17" s="6" t="s">
        <v>29</v>
      </c>
      <c r="D17" s="7" t="s">
        <v>23</v>
      </c>
      <c r="E17" s="4" t="s">
        <v>24</v>
      </c>
      <c r="F17" s="5" t="s">
        <v>57</v>
      </c>
      <c r="G17" s="10">
        <v>30</v>
      </c>
      <c r="H17" s="11">
        <v>45449</v>
      </c>
      <c r="I17" s="11">
        <v>46178</v>
      </c>
      <c r="J17" s="13">
        <v>24</v>
      </c>
      <c r="K17" s="13">
        <v>92</v>
      </c>
      <c r="L17" s="14" t="s">
        <v>26</v>
      </c>
      <c r="M17" s="14" t="s">
        <v>27</v>
      </c>
      <c r="N17" s="18">
        <v>1648.33</v>
      </c>
      <c r="O17" s="18">
        <v>1648.33</v>
      </c>
      <c r="P17" s="18"/>
      <c r="Q17" s="18"/>
      <c r="R17" s="20"/>
    </row>
    <row r="18" ht="44" customHeight="1" spans="1:18">
      <c r="A18" s="5">
        <v>14</v>
      </c>
      <c r="B18" s="4" t="s">
        <v>58</v>
      </c>
      <c r="C18" s="6" t="s">
        <v>29</v>
      </c>
      <c r="D18" s="7" t="s">
        <v>23</v>
      </c>
      <c r="E18" s="4" t="s">
        <v>24</v>
      </c>
      <c r="F18" s="5" t="s">
        <v>59</v>
      </c>
      <c r="G18" s="10">
        <v>20</v>
      </c>
      <c r="H18" s="11">
        <v>45107</v>
      </c>
      <c r="I18" s="11">
        <v>45837</v>
      </c>
      <c r="J18" s="13">
        <v>24</v>
      </c>
      <c r="K18" s="13">
        <v>92</v>
      </c>
      <c r="L18" s="14" t="s">
        <v>42</v>
      </c>
      <c r="M18" s="14" t="s">
        <v>43</v>
      </c>
      <c r="N18" s="18">
        <v>2044.44</v>
      </c>
      <c r="O18" s="18">
        <f>N18*0.5</f>
        <v>1022.22</v>
      </c>
      <c r="P18" s="18">
        <f>N18*0.4</f>
        <v>817.78</v>
      </c>
      <c r="Q18" s="18">
        <f>N18*0.1</f>
        <v>204.44</v>
      </c>
      <c r="R18" s="20"/>
    </row>
    <row r="19" spans="1:18">
      <c r="A19" s="8" t="s">
        <v>60</v>
      </c>
      <c r="B19" s="9"/>
      <c r="C19" s="9"/>
      <c r="D19" s="9"/>
      <c r="E19" s="9"/>
      <c r="F19" s="9"/>
      <c r="G19" s="9">
        <f>SUM(G5:G18)</f>
        <v>314</v>
      </c>
      <c r="H19" s="9"/>
      <c r="I19" s="9"/>
      <c r="J19" s="9"/>
      <c r="K19" s="9"/>
      <c r="L19" s="9"/>
      <c r="M19" s="9"/>
      <c r="N19" s="19">
        <f>SUM(N5:N18)</f>
        <v>26424.4</v>
      </c>
      <c r="O19" s="18">
        <f>SUM(O5:O18)</f>
        <v>16508.86</v>
      </c>
      <c r="P19" s="18">
        <f>SUM(P5:P18)</f>
        <v>7932.46</v>
      </c>
      <c r="Q19" s="18">
        <f>SUM(Q5:Q18)</f>
        <v>1983.08</v>
      </c>
      <c r="R19" s="9"/>
    </row>
    <row r="20" ht="6" customHeight="1"/>
    <row r="21" hidden="1"/>
    <row r="22" hidden="1"/>
  </sheetData>
  <mergeCells count="19">
    <mergeCell ref="B1:R1"/>
    <mergeCell ref="B2:I2"/>
    <mergeCell ref="J2:R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</mergeCells>
  <pageMargins left="0.700694444444445" right="0.700694444444445" top="0.751388888888889" bottom="0.751388888888889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张璐</dc:creator>
  <cp:lastModifiedBy>kylin</cp:lastModifiedBy>
  <dcterms:created xsi:type="dcterms:W3CDTF">2020-12-23T15:49:00Z</dcterms:created>
  <dcterms:modified xsi:type="dcterms:W3CDTF">2024-10-22T14:00:00Z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0999C4A41496412D8572278358928B02</vt:lpwstr>
  </property>
</Properties>
</file>